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6" windowHeight="1500" tabRatio="658" activeTab="0"/>
  </bookViews>
  <sheets>
    <sheet name="Баланс" sheetId="1" r:id="rId1"/>
    <sheet name="Справка" sheetId="2" r:id="rId2"/>
    <sheet name="Настройка" sheetId="3" r:id="rId3"/>
    <sheet name="Выгрузка для сайта bus.gov.ru" sheetId="4" r:id="rId4"/>
  </sheets>
  <definedNames>
    <definedName name="CreateDate">'Выгрузка для сайта bus.gov.ru'!$C$8</definedName>
    <definedName name="FormatPeriod">'Выгрузка для сайта bus.gov.ru'!$C$27</definedName>
    <definedName name="founderName">'Выгрузка для сайта bus.gov.ru'!$C$44</definedName>
    <definedName name="founderOKPO">'Выгрузка для сайта bus.gov.ru'!$C$54</definedName>
    <definedName name="FullName">'Выгрузка для сайта bus.gov.ru'!$C$16</definedName>
    <definedName name="fullNameOut">'Выгрузка для сайта bus.gov.ru'!$C$47</definedName>
    <definedName name="GeneralDate">'Выгрузка для сайта bus.gov.ru'!$C$29</definedName>
    <definedName name="GUIDPK">'Выгрузка для сайта bus.gov.ru'!$C$7</definedName>
    <definedName name="GUIDPZ">'Выгрузка для сайта bus.gov.ru'!$C$12</definedName>
    <definedName name="INNPlacer">'Выгрузка для сайта bus.gov.ru'!$C$17</definedName>
    <definedName name="KPPPlacer">'Выгрузка для сайта bus.gov.ru'!$C$18</definedName>
    <definedName name="OKATOCode">'Выгрузка для сайта bus.gov.ru'!$C$40</definedName>
    <definedName name="OKPOCode">'Выгрузка для сайта bus.gov.ru'!$C$36</definedName>
    <definedName name="regNumIn">'Выгрузка для сайта bus.gov.ru'!$C$15</definedName>
    <definedName name="regNumOut">'Выгрузка для сайта bus.gov.ru'!$C$46</definedName>
    <definedName name="Section">'Выгрузка для сайта bus.gov.ru'!$C$43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fileName">#REF!</definedName>
    <definedName name="xml_fileName8">'Выгрузка для сайта bus.gov.ru'!$C$1</definedName>
    <definedName name="xml_info">#REF!</definedName>
    <definedName name="xml_info8">'Выгрузка для сайта bus.gov.ru'!$G$2</definedName>
    <definedName name="xml_runButton">#REF!</definedName>
    <definedName name="xml_runButton8">'Выгрузка для сайта bus.gov.ru'!$G$3</definedName>
    <definedName name="БУХ_К_ДеятОказУсл010">'Выгрузка для сайта bus.gov.ru'!$C$1336</definedName>
    <definedName name="БУХ_К_ДеятОказУсл020">'Выгрузка для сайта bus.gov.ru'!$C$1361</definedName>
    <definedName name="БУХ_К_ДеятОказУсл030">'Выгрузка для сайта bus.gov.ru'!$C$1334</definedName>
    <definedName name="БУХ_К_ДеятОказУсл040">'Выгрузка для сайта bus.gov.ru'!$C$1411</definedName>
    <definedName name="БУХ_К_ДеятОказУсл050">'Выгрузка для сайта bus.gov.ru'!$C$1484</definedName>
    <definedName name="БУХ_К_ДеятОказУсл120">'Выгрузка для сайта bus.gov.ru'!$C$1653</definedName>
    <definedName name="БУХ_К_ДеятОказУсл200">'Выгрузка для сайта bus.gov.ru'!$C$1798</definedName>
    <definedName name="БУХ_К_ДеятОказУсл210">'Выгрузка для сайта bus.gov.ru'!$C$1847</definedName>
    <definedName name="БУХ_К_ДеятОказУсл220">'Выгрузка для сайта bus.gov.ru'!$C$1920</definedName>
    <definedName name="БУХ_К_ДеятОказУсл230">'Выгрузка для сайта bus.gov.ru'!$C$1945</definedName>
    <definedName name="БУХ_К_ДеятОказУсл240">'Выгрузка для сайта bus.gov.ru'!$C$2054</definedName>
    <definedName name="БУХ_К_ДеятОказУсл250">'Выгрузка для сайта bus.gov.ru'!$C$2163</definedName>
    <definedName name="БУХ_К_ДеятОказУсл260">'Выгрузка для сайта bus.gov.ru'!$C$2272</definedName>
    <definedName name="БУХ_К_ДеятЦелСр010">'Выгрузка для сайта bus.gov.ru'!$C$1334</definedName>
    <definedName name="БУХ_К_ДеятЦелСр020">'Выгрузка для сайта bus.gov.ru'!$C$1359</definedName>
    <definedName name="БУХ_К_ДеятЦелСр030">'Выгрузка для сайта bus.gov.ru'!$C$1384</definedName>
    <definedName name="БУХ_К_ДеятЦелСр040">'Выгрузка для сайта bus.gov.ru'!$C$1409</definedName>
    <definedName name="БУХ_К_ДеятЦелСр050">'Выгрузка для сайта bus.gov.ru'!$C$1482</definedName>
    <definedName name="БУХ_К_ДеятЦелСр120">'Выгрузка для сайта bus.gov.ru'!$C$1651</definedName>
    <definedName name="БУХ_К_ДеятЦелСр200">'Выгрузка для сайта bus.gov.ru'!$C$1796</definedName>
    <definedName name="БУХ_К_ДеятЦелСр210">'Выгрузка для сайта bus.gov.ru'!$C$1845</definedName>
    <definedName name="БУХ_К_ДеятЦелСр220">'Выгрузка для сайта bus.gov.ru'!$C$1918</definedName>
    <definedName name="БУХ_К_ДеятЦелСр230">'Выгрузка для сайта bus.gov.ru'!$C$1943</definedName>
    <definedName name="БУХ_К_ДеятЦелСр240">'Выгрузка для сайта bus.gov.ru'!$C$2052</definedName>
    <definedName name="БУХ_К_ДеятЦелСр250">'Выгрузка для сайта bus.gov.ru'!$C$2161</definedName>
    <definedName name="БУХ_К_ДеятЦелСр260">'Выгрузка для сайта bus.gov.ru'!$C$2270</definedName>
    <definedName name="БУХ_К_Итого010">'Выгрузка для сайта bus.gov.ru'!$C$1340</definedName>
    <definedName name="БУХ_К_Итого020">'Выгрузка для сайта bus.gov.ru'!$C$1365</definedName>
    <definedName name="БУХ_К_Итого030">'Выгрузка для сайта bus.gov.ru'!$C$1390</definedName>
    <definedName name="БУХ_К_Итого040">'Выгрузка для сайта bus.gov.ru'!$C$1415</definedName>
    <definedName name="БУХ_К_Итого050">'Выгрузка для сайта bus.gov.ru'!$C$1488</definedName>
    <definedName name="БУХ_К_Итого120">'Выгрузка для сайта bus.gov.ru'!$C$1657</definedName>
    <definedName name="БУХ_К_Итого200">'Выгрузка для сайта bus.gov.ru'!$C$1802</definedName>
    <definedName name="БУХ_К_Итого210">'Выгрузка для сайта bus.gov.ru'!$C$1851</definedName>
    <definedName name="БУХ_К_Итого220">'Выгрузка для сайта bus.gov.ru'!$C$1924</definedName>
    <definedName name="БУХ_К_Итого230">'Выгрузка для сайта bus.gov.ru'!$C$1949</definedName>
    <definedName name="БУХ_К_Итого240">'Выгрузка для сайта bus.gov.ru'!$C$2058</definedName>
    <definedName name="БУХ_К_Итого250">'Выгрузка для сайта bus.gov.ru'!$C$2167</definedName>
    <definedName name="БУХ_К_Итого260">'Выгрузка для сайта bus.gov.ru'!$C$2276</definedName>
    <definedName name="БУХ_Конец010">'Выгрузка для сайта bus.gov.ru'!$C$1342</definedName>
    <definedName name="БУХ_Конец020">'Выгрузка для сайта bus.gov.ru'!$C$1367</definedName>
    <definedName name="БУХ_Конец030">'Выгрузка для сайта bus.gov.ru'!$C$1392</definedName>
    <definedName name="БУХ_Конец040">'Выгрузка для сайта bus.gov.ru'!$C$1417</definedName>
    <definedName name="БУХ_Конец050">'Выгрузка для сайта bus.gov.ru'!$C$1490</definedName>
    <definedName name="БУХ_Конец120">'Выгрузка для сайта bus.gov.ru'!$C$1659</definedName>
    <definedName name="БУХ_Конец200">'Выгрузка для сайта bus.gov.ru'!$C$1804</definedName>
    <definedName name="БУХ_Конец210">'Выгрузка для сайта bus.gov.ru'!$C$1853</definedName>
    <definedName name="БУХ_Конец220">'Выгрузка для сайта bus.gov.ru'!$C$1926</definedName>
    <definedName name="БУХ_Конец230">'Выгрузка для сайта bus.gov.ru'!$C$1951</definedName>
    <definedName name="БУХ_Конец240">'Выгрузка для сайта bus.gov.ru'!$C$2060</definedName>
    <definedName name="БУХ_Конец250">'Выгрузка для сайта bus.gov.ru'!$C$2169</definedName>
    <definedName name="БУХ_Конец260">'Выгрузка для сайта bus.gov.ru'!$C$2278</definedName>
    <definedName name="БУХ_Н_ДеятОказУсл010">'Выгрузка для сайта bus.gov.ru'!$C$1335</definedName>
    <definedName name="БУХ_Н_ДеятОказУсл020">'Выгрузка для сайта bus.gov.ru'!$C$1360</definedName>
    <definedName name="БУХ_Н_ДеятОказУсл030">'Выгрузка для сайта bus.gov.ru'!$C$1385</definedName>
    <definedName name="БУХ_Н_ДеятОказУсл040">'Выгрузка для сайта bus.gov.ru'!$C$1410</definedName>
    <definedName name="БУХ_Н_ДеятОказУсл050">'Выгрузка для сайта bus.gov.ru'!$C$1483</definedName>
    <definedName name="БУХ_Н_ДеятОказУсл120">'Выгрузка для сайта bus.gov.ru'!$C$1652</definedName>
    <definedName name="БУХ_Н_ДеятОказУсл200">'Выгрузка для сайта bus.gov.ru'!$C$1797</definedName>
    <definedName name="БУХ_Н_ДеятОказУсл210">'Выгрузка для сайта bus.gov.ru'!$C$1846</definedName>
    <definedName name="БУХ_Н_ДеятОказУсл220">'Выгрузка для сайта bus.gov.ru'!$C$1919</definedName>
    <definedName name="БУХ_Н_ДеятОказУсл230">'Выгрузка для сайта bus.gov.ru'!$C$1944</definedName>
    <definedName name="БУХ_Н_ДеятОказУсл240">'Выгрузка для сайта bus.gov.ru'!$C$2053</definedName>
    <definedName name="БУХ_Н_ДеятОказУсл250">'Выгрузка для сайта bus.gov.ru'!$C$2162</definedName>
    <definedName name="БУХ_Н_ДеятОказУсл260">'Выгрузка для сайта bus.gov.ru'!$C$2271</definedName>
    <definedName name="БУХ_Н_ДеятЦелСр010">'Выгрузка для сайта bus.gov.ru'!$C$1333</definedName>
    <definedName name="БУХ_Н_ДеятЦелСр020">'Выгрузка для сайта bus.gov.ru'!$C$1358</definedName>
    <definedName name="БУХ_Н_ДеятЦелСр030">'Выгрузка для сайта bus.gov.ru'!$C$1383</definedName>
    <definedName name="БУХ_Н_ДеятЦелСр040">'Выгрузка для сайта bus.gov.ru'!$C$1408</definedName>
    <definedName name="БУХ_Н_ДеятЦелСр050">'Выгрузка для сайта bus.gov.ru'!$C$1482</definedName>
    <definedName name="БУХ_Н_ДеятЦелСр120">'Выгрузка для сайта bus.gov.ru'!$C$1650</definedName>
    <definedName name="БУХ_Н_ДеятЦелСр200">'Выгрузка для сайта bus.gov.ru'!$C$1795</definedName>
    <definedName name="БУХ_Н_ДеятЦелСр210">'Выгрузка для сайта bus.gov.ru'!$C$1844</definedName>
    <definedName name="БУХ_Н_ДеятЦелСр220">'Выгрузка для сайта bus.gov.ru'!$C$1917</definedName>
    <definedName name="БУХ_Н_ДеятЦелСр230">'Выгрузка для сайта bus.gov.ru'!$C$1942</definedName>
    <definedName name="БУХ_Н_ДеятЦелСр240">'Выгрузка для сайта bus.gov.ru'!$C$2051</definedName>
    <definedName name="БУХ_Н_ДеятЦелСр250">'Выгрузка для сайта bus.gov.ru'!$C$2160</definedName>
    <definedName name="БУХ_Н_ДеятЦелСр260">'Выгрузка для сайта bus.gov.ru'!$C$2269</definedName>
    <definedName name="БУХ_Н_Итого010">'Выгрузка для сайта bus.gov.ru'!$C$1339</definedName>
    <definedName name="БУХ_Н_Итого020">'Выгрузка для сайта bus.gov.ru'!$C$1364</definedName>
    <definedName name="БУХ_Н_Итого030">'Выгрузка для сайта bus.gov.ru'!$C$1389</definedName>
    <definedName name="БУХ_Н_Итого040">'Выгрузка для сайта bus.gov.ru'!$C$1414</definedName>
    <definedName name="БУХ_Н_Итого050">'Выгрузка для сайта bus.gov.ru'!$C$1487</definedName>
    <definedName name="БУХ_Н_Итого120">'Выгрузка для сайта bus.gov.ru'!$C$1656</definedName>
    <definedName name="БУХ_Н_Итого200">'Выгрузка для сайта bus.gov.ru'!$C$1801</definedName>
    <definedName name="БУХ_Н_Итого210">'Выгрузка для сайта bus.gov.ru'!$C$1850</definedName>
    <definedName name="БУХ_Н_Итого220">'Выгрузка для сайта bus.gov.ru'!$C$1923</definedName>
    <definedName name="БУХ_Н_Итого230">'Выгрузка для сайта bus.gov.ru'!$C$1948</definedName>
    <definedName name="БУХ_Н_Итого240">'Выгрузка для сайта bus.gov.ru'!$C$2057</definedName>
    <definedName name="БУХ_Н_Итого250">'Выгрузка для сайта bus.gov.ru'!$C$2166</definedName>
    <definedName name="БУХ_Н_Итого260">'Выгрузка для сайта bus.gov.ru'!$C$2275</definedName>
    <definedName name="БУХ_НаимПок010">'Выгрузка для сайта bus.gov.ru'!$C$1331</definedName>
    <definedName name="БУХ_НаимПок020">'Выгрузка для сайта bus.gov.ru'!$C$1356</definedName>
    <definedName name="БУХ_НаимПок030">'Выгрузка для сайта bus.gov.ru'!$C$1381</definedName>
    <definedName name="БУХ_НаимПок040">'Выгрузка для сайта bus.gov.ru'!$C$1406</definedName>
    <definedName name="БУХ_НаимПок050">'Выгрузка для сайта bus.gov.ru'!$C$1479</definedName>
    <definedName name="БУХ_НаимПок120">'Выгрузка для сайта bus.gov.ru'!$C$1648</definedName>
    <definedName name="БУХ_НаимПок200">'Выгрузка для сайта bus.gov.ru'!$C$1793</definedName>
    <definedName name="БУХ_НаимПок210">'Выгрузка для сайта bus.gov.ru'!$C$1842</definedName>
    <definedName name="БУХ_НаимПок220">'Выгрузка для сайта bus.gov.ru'!$C$1915</definedName>
    <definedName name="БУХ_НаимПок230">'Выгрузка для сайта bus.gov.ru'!$C$1940</definedName>
    <definedName name="БУХ_НаимПок240">'Выгрузка для сайта bus.gov.ru'!$C$2049</definedName>
    <definedName name="БУХ_НаимПок250">'Выгрузка для сайта bus.gov.ru'!$C$2158</definedName>
    <definedName name="БУХ_НаимПок260">'Выгрузка для сайта bus.gov.ru'!$C$2267</definedName>
    <definedName name="БУХ_Начало010">'Выгрузка для сайта bus.gov.ru'!$C$1330</definedName>
    <definedName name="БУХ_Начало020">'Выгрузка для сайта bus.gov.ru'!$C$1355</definedName>
    <definedName name="БУХ_Начало030">'Выгрузка для сайта bus.gov.ru'!$C$1380</definedName>
    <definedName name="БУХ_Начало040">'Выгрузка для сайта bus.gov.ru'!$C$1405</definedName>
    <definedName name="БУХ_Начало050">'Выгрузка для сайта bus.gov.ru'!$C$1478</definedName>
    <definedName name="БУХ_Начало120">'Выгрузка для сайта bus.gov.ru'!$C$1647</definedName>
    <definedName name="БУХ_Начало200">'Выгрузка для сайта bus.gov.ru'!$C$1792</definedName>
    <definedName name="БУХ_Начало210">'Выгрузка для сайта bus.gov.ru'!$C$1841</definedName>
    <definedName name="БУХ_Начало220">'Выгрузка для сайта bus.gov.ru'!$C$1914</definedName>
    <definedName name="БУХ_Начало230">'Выгрузка для сайта bus.gov.ru'!$C$1939</definedName>
    <definedName name="БУХ_Начало240">'Выгрузка для сайта bus.gov.ru'!$C$2048</definedName>
    <definedName name="БУХ_Начало250">'Выгрузка для сайта bus.gov.ru'!$C$2157</definedName>
    <definedName name="БУХ_Начало260">'Выгрузка для сайта bus.gov.ru'!$C$2266</definedName>
    <definedName name="БУХ_НомерСтроки010">'Выгрузка для сайта bus.gov.ru'!$C$1332</definedName>
    <definedName name="БУХ_НомерСтроки020">'Выгрузка для сайта bus.gov.ru'!$C$1357</definedName>
    <definedName name="БУХ_НомерСтроки030">'Выгрузка для сайта bus.gov.ru'!$C$1382</definedName>
    <definedName name="БУХ_НомерСтроки040">'Выгрузка для сайта bus.gov.ru'!$C$1407</definedName>
    <definedName name="БУХ_НомерСтроки050">'Выгрузка для сайта bus.gov.ru'!$C$1480</definedName>
    <definedName name="БУХ_НомерСтроки120">'Выгрузка для сайта bus.gov.ru'!$C$1649</definedName>
    <definedName name="БУХ_НомерСтроки200">'Выгрузка для сайта bus.gov.ru'!$C$1794</definedName>
    <definedName name="БУХ_НомерСтроки210">'Выгрузка для сайта bus.gov.ru'!$C$1843</definedName>
    <definedName name="БУХ_НомерСтроки220">'Выгрузка для сайта bus.gov.ru'!$C$1916</definedName>
    <definedName name="БУХ_НомерСтроки230">'Выгрузка для сайта bus.gov.ru'!$C$1941</definedName>
    <definedName name="БУХ_НомерСтроки240">'Выгрузка для сайта bus.gov.ru'!$C$2050</definedName>
    <definedName name="БУХ_НомерСтроки250">'Выгрузка для сайта bus.gov.ru'!$C$2159</definedName>
    <definedName name="БУХ_НомерСтроки260">'Выгрузка для сайта bus.gov.ru'!$C$2268</definedName>
    <definedName name="ГлаваБК_">'Баланс'!$J$11</definedName>
    <definedName name="ГлБухСпр">#REF!</definedName>
    <definedName name="ГлБухСпр1">'Справка'!$H$143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'Баланс'!$J$5</definedName>
    <definedName name="ДатаИсполнения_">'Баланс'!$B$5</definedName>
    <definedName name="ИНН">'Баланс'!$J$10</definedName>
    <definedName name="ИсполнительСпр">#REF!</definedName>
    <definedName name="ИсполнительСпр1">'Справка'!$E$150</definedName>
    <definedName name="КодСтроки_1">'Справка'!$C$18</definedName>
    <definedName name="КодСтроки_12">'Справка'!$C$55</definedName>
    <definedName name="КодСтроки_2">'Справка'!$C$21</definedName>
    <definedName name="КодСтроки_20">'Справка'!$C$72</definedName>
    <definedName name="КодСтроки_21">'Справка'!$C$77</definedName>
    <definedName name="КодСтроки_22">'Справка'!$C$89</definedName>
    <definedName name="КодСтроки_23">'Справка'!$C$92</definedName>
    <definedName name="КодСтроки_24">'Справка'!$C$105</definedName>
    <definedName name="КодСтроки_25">'Справка'!$C$120</definedName>
    <definedName name="КодСтроки_26">'Справка'!$C$133</definedName>
    <definedName name="КодСтроки_27">'Справка'!$C$136</definedName>
    <definedName name="КодСтроки_28">'Справка'!$C$139</definedName>
    <definedName name="КодСтроки_3">'Справка'!$C$24</definedName>
    <definedName name="КодСтроки_4">'Справка'!$C$27</definedName>
    <definedName name="КодСтроки_5">'Справка'!$C$38</definedName>
    <definedName name="Конец1">'Баланс'!$J$37</definedName>
    <definedName name="Конец2">'Баланс'!$J$69</definedName>
    <definedName name="Конец3">'Баланс'!$J$102</definedName>
    <definedName name="Конец4">'Баланс'!$J$132</definedName>
    <definedName name="Конец5">'Баланс'!$J$154</definedName>
    <definedName name="Конец6">'Баланс'!$J$178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_TB02_area5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1">'Справка'!$B$18</definedName>
    <definedName name="НаимСчета_12">'Справка'!$B$55</definedName>
    <definedName name="НаимСчета_2">'Справка'!$B$21</definedName>
    <definedName name="НаимСчета_20">'Справка'!$B$72</definedName>
    <definedName name="НаимСчета_21">'Справка'!$B$77</definedName>
    <definedName name="НаимСчета_22">'Справка'!$B$89</definedName>
    <definedName name="НаимСчета_23">'Справка'!$B$92</definedName>
    <definedName name="НаимСчета_24">'Справка'!$B$105</definedName>
    <definedName name="НаимСчета_25">'Справка'!$B$120</definedName>
    <definedName name="НаимСчета_26">'Справка'!$B$133</definedName>
    <definedName name="НаимСчета_27">'Справка'!$B$136</definedName>
    <definedName name="НаимСчета_28">'Справка'!$B$139</definedName>
    <definedName name="НаимСчета_3">'Справка'!$B$24</definedName>
    <definedName name="НаимСчета_4">'Справка'!$B$27</definedName>
    <definedName name="НаимСчета_5">'Справка'!$B$38</definedName>
    <definedName name="Начало1">'Баланс'!$B$20</definedName>
    <definedName name="Начало2">'Баланс'!$B$45</definedName>
    <definedName name="Начало3">'Баланс'!$B$77</definedName>
    <definedName name="Начало4">'Баланс'!$B$110</definedName>
    <definedName name="Начало5">'Баланс'!$B$141</definedName>
    <definedName name="Начало6">'Баланс'!$B$162</definedName>
    <definedName name="ОКАТО_">'Баланс'!$J$8</definedName>
    <definedName name="ОКПО_">'Баланс'!$J$6</definedName>
    <definedName name="ОКПО2">'Баланс'!$J$9</definedName>
    <definedName name="ОРГАНИЗАЦИЯ_">'Баланс'!$B$6</definedName>
    <definedName name="Пусто_1">'Справка'!$I$10</definedName>
    <definedName name="РуководСпр">#REF!</definedName>
    <definedName name="РуководСпр1">'Справка'!$C$143</definedName>
    <definedName name="СправкаКонец01">#REF!</definedName>
    <definedName name="СправкаКонец02">#REF!</definedName>
    <definedName name="СправкаКонец03">#REF!</definedName>
    <definedName name="СправкаКонец04">#REF!</definedName>
    <definedName name="СправкаКонец05">#REF!</definedName>
    <definedName name="СправкаКонец1">'Справка'!$I$32</definedName>
    <definedName name="СправкаКонец2">'Справка'!$I$56</definedName>
    <definedName name="СправкаКонец3">'Справка'!$I$77</definedName>
    <definedName name="СправкаКонец4">'Справка'!$I$110</definedName>
    <definedName name="СправкаКонец5">'Справка'!$I$139</definedName>
    <definedName name="СправкаНачало01">#REF!</definedName>
    <definedName name="СправкаНачало02">#REF!</definedName>
    <definedName name="СправкаНачало03">#REF!</definedName>
    <definedName name="СправкаНачало04">#REF!</definedName>
    <definedName name="СправкаНачало05">#REF!</definedName>
    <definedName name="СправкаНачало1">'Справка'!$A$10</definedName>
    <definedName name="СправкаНачало2">'Справка'!$A$35</definedName>
    <definedName name="СправкаНачало3">'Справка'!$A$59</definedName>
    <definedName name="СправкаНачало4">'Справка'!$A$81</definedName>
    <definedName name="СправкаНачало5">'Справка'!$A$113</definedName>
    <definedName name="СправкаНачало75">'Справка'!$A$90</definedName>
    <definedName name="Столбец3Строка011_">'Баланс'!$C$22</definedName>
    <definedName name="Столбец3Строка012_">'Баланс'!$C$23</definedName>
    <definedName name="Столбец3Строка013_">'Баланс'!$C$24</definedName>
    <definedName name="Столбец3Строка014_">'Баланс'!$C$25</definedName>
    <definedName name="Столбец3Строка021_">'Баланс'!$C$28</definedName>
    <definedName name="Столбец3Строка022_">'Баланс'!$C$29</definedName>
    <definedName name="Столбец3Строка023_">'Баланс'!$C$30</definedName>
    <definedName name="Столбец3Строка024_">'Баланс'!$C$31</definedName>
    <definedName name="Столбец3Строка041_">'Баланс'!$C$47</definedName>
    <definedName name="Столбец3Строка042_">'Баланс'!$C$48</definedName>
    <definedName name="Столбец3Строка043_">'Баланс'!$C$49</definedName>
    <definedName name="Столбец3Строка051_">'Баланс'!$C$52</definedName>
    <definedName name="Столбец3Строка052_">'Баланс'!$C$53</definedName>
    <definedName name="Столбец3Строка053_">'Баланс'!$C$54</definedName>
    <definedName name="Столбец3Строка070_">'Баланс'!$C$60</definedName>
    <definedName name="Столбец3Строка080_">'Баланс'!$C$61</definedName>
    <definedName name="Столбец3Строка081_">'Баланс'!$C$63</definedName>
    <definedName name="Столбец3Строка091_">'Баланс'!$C$66</definedName>
    <definedName name="Столбец3Строка092_">'Баланс'!$C$67</definedName>
    <definedName name="Столбец3Строка093_">'Баланс'!$C$68</definedName>
    <definedName name="Столбец3Строка094_">'Баланс'!$C$69</definedName>
    <definedName name="Столбец3Строка101_">'Баланс'!$C$79</definedName>
    <definedName name="Столбец3Строка102_">'Баланс'!$C$80</definedName>
    <definedName name="Столбец3Строка103_">'Баланс'!$C$81</definedName>
    <definedName name="Столбец3Строка104_">'Баланс'!$C$82</definedName>
    <definedName name="Столбец3Строка140_">'Баланс'!$C$83</definedName>
    <definedName name="Столбец3Строка171_">'Баланс'!$C$89</definedName>
    <definedName name="Столбец3Строка172_">'Баланс'!$C$90</definedName>
    <definedName name="Столбец3Строка173_">'Баланс'!$C$91</definedName>
    <definedName name="Столбец3Строка174_">'Баланс'!$C$92</definedName>
    <definedName name="Столбец3Строка175_">'Баланс'!$C$93</definedName>
    <definedName name="Столбец3Строка176_">'Баланс'!$C$94</definedName>
    <definedName name="Столбец3Строка177_">'Баланс'!$C$95</definedName>
    <definedName name="Столбец3Строка178_">'Баланс'!$C$96</definedName>
    <definedName name="Столбец3Строка179_">'Баланс'!$C$97</definedName>
    <definedName name="Столбец3Строка211_">'Баланс'!$C$100</definedName>
    <definedName name="Столбец3Строка212_">'Баланс'!$C$101</definedName>
    <definedName name="Столбец3Строка213_">'Баланс'!$C$102</definedName>
    <definedName name="Столбец3Строка230_">'Баланс'!$C$110</definedName>
    <definedName name="Столбец3Строка260_">'Баланс'!$C$111</definedName>
    <definedName name="Столбец3Строка291_">'Баланс'!$C$114</definedName>
    <definedName name="Столбец3Строка292_">'Баланс'!$C$115</definedName>
    <definedName name="Столбец3Строка310_">'Баланс'!$C$116</definedName>
    <definedName name="Столбец3Строка320_">'Баланс'!$C$117</definedName>
    <definedName name="Столбец3Строка331_">'Баланс'!$C$120</definedName>
    <definedName name="Столбец3Строка333_">'Баланс'!$C$121</definedName>
    <definedName name="Столбец3Строка335_">'Баланс'!$C$122</definedName>
    <definedName name="Столбец3Строка371_">'Баланс'!$C$128</definedName>
    <definedName name="Столбец3Строка372_">'Баланс'!$C$129</definedName>
    <definedName name="Столбец3Строка373_">'Баланс'!$C$130</definedName>
    <definedName name="Столбец3Строка471_">'Баланс'!$C$143</definedName>
    <definedName name="Столбец3Строка472_">'Баланс'!$C$144</definedName>
    <definedName name="Столбец3Строка474_">'Баланс'!$C$145</definedName>
    <definedName name="Столбец3Строка490_">'Баланс'!$C$146</definedName>
    <definedName name="Столбец3Строка510_">'Баланс'!$C$147</definedName>
    <definedName name="Столбец3Строка511_">'Баланс'!$C$149</definedName>
    <definedName name="Столбец3Строка512_">'Баланс'!$C$150</definedName>
    <definedName name="Столбец3Строка513_">'Баланс'!$C$151</definedName>
    <definedName name="Столбец3Строка514_">'Баланс'!$C$152</definedName>
    <definedName name="Столбец3Строка515_">'Баланс'!$C$153</definedName>
    <definedName name="Столбец3Строка516_">'Баланс'!$C$154</definedName>
    <definedName name="Столбец3Строка532_">'Баланс'!$C$165</definedName>
    <definedName name="Столбец3Строка533_">'Баланс'!$C$166</definedName>
    <definedName name="Столбец3Строка534_">'Баланс'!$C$167</definedName>
    <definedName name="Столбец3Строка536_">'Баланс'!$C$168</definedName>
    <definedName name="Столбец3Строка623_">'Баланс'!$C$173</definedName>
    <definedName name="Столбец3Строка624_">'Баланс'!$C$175</definedName>
    <definedName name="Столбец3Строка625_">'Баланс'!$C$176</definedName>
    <definedName name="Столбец3Строка626_">'Баланс'!$C$177</definedName>
    <definedName name="Столбец4_1">'Справка'!$D$18</definedName>
    <definedName name="Столбец4_12">'Справка'!$D$55</definedName>
    <definedName name="Столбец4_2">'Справка'!$D$21</definedName>
    <definedName name="Столбец4_20">'Справка'!$D$72</definedName>
    <definedName name="Столбец4_21">'Справка'!$D$77</definedName>
    <definedName name="Столбец4_22">'Справка'!$D$89</definedName>
    <definedName name="Столбец4_23">'Справка'!$D$92</definedName>
    <definedName name="Столбец4_24">'Справка'!$D$105</definedName>
    <definedName name="Столбец4_25">'Справка'!$D$120</definedName>
    <definedName name="Столбец4_26">'Справка'!$D$133</definedName>
    <definedName name="Столбец4_27">'Справка'!$D$136</definedName>
    <definedName name="Столбец4_28">'Справка'!$D$139</definedName>
    <definedName name="Столбец4_3">'Справка'!$D$24</definedName>
    <definedName name="Столбец4_4">'Справка'!$D$27</definedName>
    <definedName name="Столбец4_5">'Справка'!$D$38</definedName>
    <definedName name="Столбец4Строка011_">'Баланс'!$D$22</definedName>
    <definedName name="Столбец4Строка012_">'Баланс'!$D$23</definedName>
    <definedName name="Столбец4Строка013_">'Баланс'!$D$24</definedName>
    <definedName name="Столбец4Строка014_">'Баланс'!$D$25</definedName>
    <definedName name="Столбец4Строка021_">'Баланс'!$D$28</definedName>
    <definedName name="Столбец4Строка022_">'Баланс'!$D$29</definedName>
    <definedName name="Столбец4Строка023_">'Баланс'!$D$30</definedName>
    <definedName name="Столбец4Строка024_">'Баланс'!$D$31</definedName>
    <definedName name="Столбец4Строка041_">'Баланс'!$D$47</definedName>
    <definedName name="Столбец4Строка042_">'Баланс'!$D$48</definedName>
    <definedName name="Столбец4Строка043_">'Баланс'!$D$49</definedName>
    <definedName name="Столбец4Строка051_">'Баланс'!$D$52</definedName>
    <definedName name="Столбец4Строка052_">'Баланс'!$D$53</definedName>
    <definedName name="Столбец4Строка053_">'Баланс'!$D$54</definedName>
    <definedName name="Столбец4Строка070_">'Баланс'!$D$60</definedName>
    <definedName name="Столбец4Строка080_">'Баланс'!$D$61</definedName>
    <definedName name="Столбец4Строка081_">'Баланс'!$D$63</definedName>
    <definedName name="Столбец4Строка091_">'Баланс'!$D$66</definedName>
    <definedName name="Столбец4Строка092_">'Баланс'!$D$67</definedName>
    <definedName name="Столбец4Строка093_">'Баланс'!$D$68</definedName>
    <definedName name="Столбец4Строка094_">'Баланс'!$D$69</definedName>
    <definedName name="Столбец4Строка100Спр">#REF!</definedName>
    <definedName name="Столбец4Строка100Спр1">'Справка'!$D$46</definedName>
    <definedName name="Столбец4Строка101_">'Баланс'!$D$79</definedName>
    <definedName name="Столбец4Строка101Спр1">'Справка'!$D$48</definedName>
    <definedName name="Столбец4Строка102_">'Баланс'!$D$80</definedName>
    <definedName name="Столбец4Строка102Спр1">'Справка'!$D$49</definedName>
    <definedName name="Столбец4Строка103_">'Баланс'!$D$81</definedName>
    <definedName name="Столбец4Строка103Спр1">'Справка'!$D$50</definedName>
    <definedName name="Столбец4Строка104_">'Баланс'!$D$82</definedName>
    <definedName name="Столбец4Строка104Спр1">'Справка'!$D$51</definedName>
    <definedName name="Столбец4Строка105Спр1">'Справка'!$D$52</definedName>
    <definedName name="Столбец4Строка10Спр">#REF!</definedName>
    <definedName name="Столбец4Строка10Спр1">'Справка'!$D$10</definedName>
    <definedName name="Столбец4Строка11Спр1">'Справка'!$D$12</definedName>
    <definedName name="Столбец4Строка120Спр">#REF!</definedName>
    <definedName name="Столбец4Строка120Спр1">'Справка'!$D$53</definedName>
    <definedName name="Столбец4Строка12Спр1">'Справка'!$D$14</definedName>
    <definedName name="Столбец4Строка130Спр">#REF!</definedName>
    <definedName name="Столбец4Строка130Спр1">'Справка'!$D$56</definedName>
    <definedName name="Столбец4Строка140_">'Баланс'!$D$83</definedName>
    <definedName name="Столбец4Строка150Спр">#REF!</definedName>
    <definedName name="Столбец4Строка150Спр1">'Справка'!$D$59</definedName>
    <definedName name="Столбец4Строка15Спр1">'Справка'!$D$15</definedName>
    <definedName name="Столбец4Строка160Спр">#REF!</definedName>
    <definedName name="Столбец4Строка160Спр1">'Справка'!$D$60</definedName>
    <definedName name="Столбец4Строка16Спр1">'Справка'!$D$17</definedName>
    <definedName name="Столбец4Строка171_">'Баланс'!$D$89</definedName>
    <definedName name="Столбец4Строка171Спр">#REF!</definedName>
    <definedName name="Столбец4Строка171Спр1">'Справка'!$D$63</definedName>
    <definedName name="Столбец4Строка172_">'Баланс'!$D$90</definedName>
    <definedName name="Столбец4Строка172Спр">#REF!</definedName>
    <definedName name="Столбец4Строка172Спр1">'Справка'!$D$64</definedName>
    <definedName name="Столбец4Строка173_">'Баланс'!$D$91</definedName>
    <definedName name="Столбец4Строка174_">'Баланс'!$D$92</definedName>
    <definedName name="Столбец4Строка175_">'Баланс'!$D$93</definedName>
    <definedName name="Столбец4Строка176_">'Баланс'!$D$94</definedName>
    <definedName name="Столбец4Строка177_">'Баланс'!$D$95</definedName>
    <definedName name="Столбец4Строка178_">'Баланс'!$D$96</definedName>
    <definedName name="Столбец4Строка179_">'Баланс'!$D$97</definedName>
    <definedName name="Столбец4Строка181Спр">#REF!</definedName>
    <definedName name="Столбец4Строка181Спр1">'Справка'!$D$68</definedName>
    <definedName name="Столбец4Строка182Спр">#REF!</definedName>
    <definedName name="Столбец4Строка182Спр1">'Справка'!$D$69</definedName>
    <definedName name="Столбец4Строка200Спр">#REF!</definedName>
    <definedName name="Столбец4Строка200Спр1">'Справка'!$D$70</definedName>
    <definedName name="Столбец4Строка20Спр">#REF!</definedName>
    <definedName name="Столбец4Строка20Спр1">'Справка'!$D$19</definedName>
    <definedName name="Столбец4Строка210Спр">#REF!</definedName>
    <definedName name="Столбец4Строка210Спр1">'Справка'!$D$73</definedName>
    <definedName name="Столбец4Строка211_">'Баланс'!$D$100</definedName>
    <definedName name="Столбец4Строка211Спр1">'Справка'!$D$75</definedName>
    <definedName name="Столбец4Строка212_">'Баланс'!$D$101</definedName>
    <definedName name="Столбец4Строка212Спр1">'Справка'!$D$76</definedName>
    <definedName name="Столбец4Строка213_">'Баланс'!$D$102</definedName>
    <definedName name="Столбец4Строка220Спр">#REF!</definedName>
    <definedName name="Столбец4Строка220Спр1">'Справка'!$D$81</definedName>
    <definedName name="Столбец4Строка221Спр1">'Справка'!$D$83</definedName>
    <definedName name="Столбец4Строка222Спр1">'Справка'!$D$85</definedName>
    <definedName name="Столбец4Строка224Спр1">'Справка'!$D$86</definedName>
    <definedName name="Столбец4Строка225Спр1">'Справка'!$D$88</definedName>
    <definedName name="Столбец4Строка230_">'Баланс'!$D$110</definedName>
    <definedName name="Столбец4Строка230Спр">#REF!</definedName>
    <definedName name="Столбец4Строка230Спр1">'Справка'!$D$90</definedName>
    <definedName name="Столбец4Строка240Спр">#REF!</definedName>
    <definedName name="Столбец4Строка240Спр1">'Справка'!$D$93</definedName>
    <definedName name="Столбец4Строка241Спр1">'Справка'!$D$95</definedName>
    <definedName name="Столбец4Строка242Спр1">'Справка'!$D$97</definedName>
    <definedName name="Столбец4Строка243Спр1">'Справка'!$D$98</definedName>
    <definedName name="Столбец4Строка244Спр1">'Справка'!$D$99</definedName>
    <definedName name="Столбец4Строка245Спр1">'Справка'!$D$101</definedName>
    <definedName name="Столбец4Строка246Спр1">'Справка'!$D$102</definedName>
    <definedName name="Столбец4Строка247Спр1">'Справка'!$D$104</definedName>
    <definedName name="Столбец4Строка250Спр">#REF!</definedName>
    <definedName name="Столбец4Строка250Спр1">'Справка'!$D$106</definedName>
    <definedName name="Столбец4Строка251Спр1">'Справка'!$D$108</definedName>
    <definedName name="Столбец4Строка252Спр1">'Справка'!$D$110</definedName>
    <definedName name="Столбец4Строка253Спр1">'Справка'!$D$113</definedName>
    <definedName name="Столбец4Строка254Спр1">'Справка'!$D$114</definedName>
    <definedName name="Столбец4Строка255Спр1">'Справка'!$D$116</definedName>
    <definedName name="Столбец4Строка256Спр1">'Справка'!$D$117</definedName>
    <definedName name="Столбец4Строка257Спр1">'Справка'!$D$119</definedName>
    <definedName name="Столбец4Строка260_">'Баланс'!$D$111</definedName>
    <definedName name="Столбец4Строка260Спр">#REF!</definedName>
    <definedName name="Столбец4Строка260Спр1">'Справка'!$D$121</definedName>
    <definedName name="Столбец4Строка261Спр1">'Справка'!$D$123</definedName>
    <definedName name="Столбец4Строка262Спр1">'Справка'!$D$125</definedName>
    <definedName name="Столбец4Строка263Спр1">'Справка'!$D$126</definedName>
    <definedName name="Столбец4Строка264Спр1">'Справка'!$D$127</definedName>
    <definedName name="Столбец4Строка265Спр1">'Справка'!$D$129</definedName>
    <definedName name="Столбец4Строка266Спр1">'Справка'!$D$130</definedName>
    <definedName name="Столбец4Строка267Спр1">'Справка'!$D$132</definedName>
    <definedName name="Столбец4Строка270Спр">#REF!</definedName>
    <definedName name="Столбец4Строка270Спр1">'Справка'!$D$134</definedName>
    <definedName name="Столбец4Строка280Спр">#REF!</definedName>
    <definedName name="Столбец4Строка280Спр1">'Справка'!$D$137</definedName>
    <definedName name="Столбец4Строка291_">'Баланс'!$D$114</definedName>
    <definedName name="Столбец4Строка292_">'Баланс'!$D$115</definedName>
    <definedName name="Столбец4Строка30Спр">#REF!</definedName>
    <definedName name="Столбец4Строка30Спр1">'Справка'!$D$22</definedName>
    <definedName name="Столбец4Строка310_">'Баланс'!$D$116</definedName>
    <definedName name="Столбец4Строка320_">'Баланс'!$D$117</definedName>
    <definedName name="Столбец4Строка331_">'Баланс'!$D$120</definedName>
    <definedName name="Столбец4Строка333_">'Баланс'!$D$121</definedName>
    <definedName name="Столбец4Строка335_">'Баланс'!$D$122</definedName>
    <definedName name="Столбец4Строка336_">'Баланс'!$D$123</definedName>
    <definedName name="Столбец4Строка337_">'Баланс'!$D$124</definedName>
    <definedName name="Столбец4Строка371_">'Баланс'!$D$128</definedName>
    <definedName name="Столбец4Строка372_">'Баланс'!$D$129</definedName>
    <definedName name="Столбец4Строка373_">'Баланс'!$D$130</definedName>
    <definedName name="Столбец4Строка40Спр">#REF!</definedName>
    <definedName name="Столбец4Строка40Спр1">'Справка'!$D$25</definedName>
    <definedName name="Столбец4Строка471_">'Баланс'!$D$143</definedName>
    <definedName name="Столбец4Строка472_">'Баланс'!$D$144</definedName>
    <definedName name="Столбец4Строка474_">'Баланс'!$D$145</definedName>
    <definedName name="Столбец4Строка490_">'Баланс'!$D$146</definedName>
    <definedName name="Столбец4Строка50Спр">#REF!</definedName>
    <definedName name="Столбец4Строка50Спр1">'Справка'!$D$28</definedName>
    <definedName name="Столбец4Строка510_">'Баланс'!$D$147</definedName>
    <definedName name="Столбец4Строка511_">'Баланс'!$D$149</definedName>
    <definedName name="Столбец4Строка512_">'Баланс'!$D$150</definedName>
    <definedName name="Столбец4Строка513_">'Баланс'!$D$151</definedName>
    <definedName name="Столбец4Строка514_">'Баланс'!$D$152</definedName>
    <definedName name="Столбец4Строка515_">'Баланс'!$D$153</definedName>
    <definedName name="Столбец4Строка516_">'Баланс'!$D$154</definedName>
    <definedName name="Столбец4Строка51Спр1">'Справка'!$D$30</definedName>
    <definedName name="Столбец4Строка52Спр1">'Справка'!$D$32</definedName>
    <definedName name="Столбец4Строка532_">'Баланс'!$D$165</definedName>
    <definedName name="Столбец4Строка533_">'Баланс'!$D$166</definedName>
    <definedName name="Столбец4Строка534_">'Баланс'!$D$167</definedName>
    <definedName name="Столбец4Строка536_">'Баланс'!$D$168</definedName>
    <definedName name="Столбец4Строка54Спр1">'Справка'!$D$35</definedName>
    <definedName name="Столбец4Строка55Спр1">'Справка'!$D$37</definedName>
    <definedName name="Столбец4Строка60Спр">#REF!</definedName>
    <definedName name="Столбец4Строка60Спр1">'Справка'!$D$39</definedName>
    <definedName name="Столбец4Строка623_">'Баланс'!$D$173</definedName>
    <definedName name="Столбец4Строка6231_">'Баланс'!$D$174</definedName>
    <definedName name="Столбец4Строка624_">'Баланс'!$D$175</definedName>
    <definedName name="Столбец4Строка625_">'Баланс'!$D$176</definedName>
    <definedName name="Столбец4Строка626_">'Баланс'!$D$177</definedName>
    <definedName name="Столбец4Строка70Спр">#REF!</definedName>
    <definedName name="Столбец4Строка70Спр1">'Справка'!$D$40</definedName>
    <definedName name="Столбец4Строка71Спр1">'Справка'!$D$42</definedName>
    <definedName name="Столбец4Строка72Спр1">'Справка'!$D$43</definedName>
    <definedName name="Столбец4Строка80Спр">#REF!</definedName>
    <definedName name="Столбец4Строка80Спр1">'Справка'!$D$44</definedName>
    <definedName name="Столбец4Строка90Спр">#REF!</definedName>
    <definedName name="Столбец4Строка90Спр1">'Справка'!$D$45</definedName>
    <definedName name="Столбец5_1">'Справка'!$E$18</definedName>
    <definedName name="Столбец5_12">'Справка'!$E$55</definedName>
    <definedName name="Столбец5_2">'Справка'!$E$21</definedName>
    <definedName name="Столбец5_20">'Справка'!$E$72</definedName>
    <definedName name="Столбец5_21">'Справка'!$E$77</definedName>
    <definedName name="Столбец5_22">'Справка'!$E$89</definedName>
    <definedName name="Столбец5_23">'Справка'!$E$92</definedName>
    <definedName name="Столбец5_24">'Справка'!$E$105</definedName>
    <definedName name="Столбец5_25">'Справка'!$E$120</definedName>
    <definedName name="Столбец5_26">'Справка'!$E$133</definedName>
    <definedName name="Столбец5_27">'Справка'!$E$136</definedName>
    <definedName name="Столбец5_28">'Справка'!$E$139</definedName>
    <definedName name="Столбец5_3">'Справка'!$E$24</definedName>
    <definedName name="Столбец5_4">'Справка'!$E$27</definedName>
    <definedName name="Столбец5_5">'Справка'!$E$38</definedName>
    <definedName name="Столбец5Строка011_">'Баланс'!$E$22</definedName>
    <definedName name="Столбец5Строка012_">'Баланс'!$E$23</definedName>
    <definedName name="Столбец5Строка013_">'Баланс'!$E$24</definedName>
    <definedName name="Столбец5Строка014_">'Баланс'!$E$25</definedName>
    <definedName name="Столбец5Строка021_">'Баланс'!$E$28</definedName>
    <definedName name="Столбец5Строка022_">'Баланс'!$E$29</definedName>
    <definedName name="Столбец5Строка023_">'Баланс'!$E$30</definedName>
    <definedName name="Столбец5Строка024_">'Баланс'!$E$31</definedName>
    <definedName name="Столбец5Строка041_">'Баланс'!$E$47</definedName>
    <definedName name="Столбец5Строка042_">'Баланс'!$E$48</definedName>
    <definedName name="Столбец5Строка043_">'Баланс'!$E$49</definedName>
    <definedName name="Столбец5Строка051_">'Баланс'!$E$52</definedName>
    <definedName name="Столбец5Строка052_">'Баланс'!$E$53</definedName>
    <definedName name="Столбец5Строка053_">'Баланс'!$E$54</definedName>
    <definedName name="Столбец5Строка070_">'Баланс'!$E$60</definedName>
    <definedName name="Столбец5Строка080_">'Баланс'!$E$61</definedName>
    <definedName name="Столбец5Строка081_">'Баланс'!$E$63</definedName>
    <definedName name="Столбец5Строка091_">'Баланс'!$E$66</definedName>
    <definedName name="Столбец5Строка092_">'Баланс'!$E$67</definedName>
    <definedName name="Столбец5Строка093_">'Баланс'!$E$68</definedName>
    <definedName name="Столбец5Строка094_">'Баланс'!$E$69</definedName>
    <definedName name="Столбец5Строка100Спр">#REF!</definedName>
    <definedName name="Столбец5Строка100Спр1">'Справка'!$E$46</definedName>
    <definedName name="Столбец5Строка101_">'Баланс'!$E$79</definedName>
    <definedName name="Столбец5Строка101Спр1">'Справка'!$E$48</definedName>
    <definedName name="Столбец5Строка102_">'Баланс'!$E$80</definedName>
    <definedName name="Столбец5Строка102Спр1">'Справка'!$E$49</definedName>
    <definedName name="Столбец5Строка103_">'Баланс'!$E$81</definedName>
    <definedName name="Столбец5Строка103Спр1">'Справка'!$E$50</definedName>
    <definedName name="Столбец5Строка104_">'Баланс'!$E$82</definedName>
    <definedName name="Столбец5Строка104Спр1">'Справка'!$E$51</definedName>
    <definedName name="Столбец5Строка105Спр1">'Справка'!$E$52</definedName>
    <definedName name="Столбец5Строка10Спр">#REF!</definedName>
    <definedName name="Столбец5Строка10Спр1">'Справка'!$E$10</definedName>
    <definedName name="Столбец5Строка11Спр1">'Справка'!$E$12</definedName>
    <definedName name="Столбец5Строка120Спр">#REF!</definedName>
    <definedName name="Столбец5Строка120Спр1">'Справка'!$E$53</definedName>
    <definedName name="Столбец5Строка12Спр1">'Справка'!$E$14</definedName>
    <definedName name="Столбец5Строка130Спр">#REF!</definedName>
    <definedName name="Столбец5Строка130Спр1">'Справка'!$E$56</definedName>
    <definedName name="Столбец5Строка140_">'Баланс'!$E$83</definedName>
    <definedName name="Столбец5Строка150Спр">#REF!</definedName>
    <definedName name="Столбец5Строка150Спр1">'Справка'!$E$59</definedName>
    <definedName name="Столбец5Строка15Спр1">'Справка'!$E$15</definedName>
    <definedName name="Столбец5Строка160Спр">#REF!</definedName>
    <definedName name="Столбец5Строка160Спр1">'Справка'!$E$60</definedName>
    <definedName name="Столбец5Строка16Спр1">'Справка'!$E$17</definedName>
    <definedName name="Столбец5Строка171_">'Баланс'!$E$89</definedName>
    <definedName name="Столбец5Строка171Спр">#REF!</definedName>
    <definedName name="Столбец5Строка171Спр1">'Справка'!$E$63</definedName>
    <definedName name="Столбец5Строка172_">'Баланс'!$E$90</definedName>
    <definedName name="Столбец5Строка172Спр">#REF!</definedName>
    <definedName name="Столбец5Строка172Спр1">'Справка'!$E$64</definedName>
    <definedName name="Столбец5Строка173_">'Баланс'!$E$91</definedName>
    <definedName name="Столбец5Строка174_">'Баланс'!$E$92</definedName>
    <definedName name="Столбец5Строка175_">'Баланс'!$E$93</definedName>
    <definedName name="Столбец5Строка176_">'Баланс'!$E$94</definedName>
    <definedName name="Столбец5Строка177_">'Баланс'!$E$95</definedName>
    <definedName name="Столбец5Строка178_">'Баланс'!$E$96</definedName>
    <definedName name="Столбец5Строка179_">'Баланс'!$E$97</definedName>
    <definedName name="Столбец5Строка181Спр">#REF!</definedName>
    <definedName name="Столбец5Строка181Спр1">'Справка'!$E$68</definedName>
    <definedName name="Столбец5Строка182Спр">#REF!</definedName>
    <definedName name="Столбец5Строка182Спр1">'Справка'!$E$69</definedName>
    <definedName name="Столбец5Строка200Спр">#REF!</definedName>
    <definedName name="Столбец5Строка200Спр1">'Справка'!$E$70</definedName>
    <definedName name="Столбец5Строка20Спр">#REF!</definedName>
    <definedName name="Столбец5Строка20Спр1">'Справка'!$E$19</definedName>
    <definedName name="Столбец5Строка210Спр">#REF!</definedName>
    <definedName name="Столбец5Строка210Спр1">'Справка'!$E$73</definedName>
    <definedName name="Столбец5Строка211_">'Баланс'!$E$100</definedName>
    <definedName name="Столбец5Строка211Спр1">'Справка'!$E$75</definedName>
    <definedName name="Столбец5Строка212_">'Баланс'!$E$101</definedName>
    <definedName name="Столбец5Строка212Спр1">'Справка'!$E$76</definedName>
    <definedName name="Столбец5Строка213_">'Баланс'!$E$102</definedName>
    <definedName name="Столбец5Строка220Спр">#REF!</definedName>
    <definedName name="Столбец5Строка220Спр1">'Справка'!$E$81</definedName>
    <definedName name="Столбец5Строка221Спр1">'Справка'!$E$83</definedName>
    <definedName name="Столбец5Строка222Спр1">'Справка'!$E$85</definedName>
    <definedName name="Столбец5Строка224Спр1">'Справка'!$E$86</definedName>
    <definedName name="Столбец5Строка225Спр1">'Справка'!$E$88</definedName>
    <definedName name="Столбец5Строка230_">'Баланс'!$E$110</definedName>
    <definedName name="Столбец5Строка230Спр">#REF!</definedName>
    <definedName name="Столбец5Строка230Спр1">'Справка'!$E$90</definedName>
    <definedName name="Столбец5Строка240Спр">#REF!</definedName>
    <definedName name="Столбец5Строка240Спр1">'Справка'!$E$93</definedName>
    <definedName name="Столбец5Строка241Спр1">'Справка'!$E$95</definedName>
    <definedName name="Столбец5Строка242Спр1">'Справка'!$E$97</definedName>
    <definedName name="Столбец5Строка243Спр1">'Справка'!$E$98</definedName>
    <definedName name="Столбец5Строка244Спр1">'Справка'!$E$99</definedName>
    <definedName name="Столбец5Строка245Спр1">'Справка'!$E$101</definedName>
    <definedName name="Столбец5Строка246Спр1">'Справка'!$E$102</definedName>
    <definedName name="Столбец5Строка247Спр1">'Справка'!$E$104</definedName>
    <definedName name="Столбец5Строка250Спр">#REF!</definedName>
    <definedName name="Столбец5Строка250Спр1">'Справка'!$E$106</definedName>
    <definedName name="Столбец5Строка251Спр1">'Справка'!$E$108</definedName>
    <definedName name="Столбец5Строка252Спр1">'Справка'!$E$110</definedName>
    <definedName name="Столбец5Строка253Спр1">'Справка'!$E$113</definedName>
    <definedName name="Столбец5Строка254Спр1">'Справка'!$E$114</definedName>
    <definedName name="Столбец5Строка255Спр1">'Справка'!$E$116</definedName>
    <definedName name="Столбец5Строка256Спр1">'Справка'!$E$117</definedName>
    <definedName name="Столбец5Строка257Спр1">'Справка'!$E$119</definedName>
    <definedName name="Столбец5Строка260_">'Баланс'!$E$111</definedName>
    <definedName name="Столбец5Строка260Спр">#REF!</definedName>
    <definedName name="Столбец5Строка260Спр1">'Справка'!$E$121</definedName>
    <definedName name="Столбец5Строка261Спр1">'Справка'!$E$123</definedName>
    <definedName name="Столбец5Строка262Спр1">'Справка'!$E$125</definedName>
    <definedName name="Столбец5Строка263Спр1">'Справка'!$E$126</definedName>
    <definedName name="Столбец5Строка264Спр1">'Справка'!$E$127</definedName>
    <definedName name="Столбец5Строка265Спр1">'Справка'!$E$129</definedName>
    <definedName name="Столбец5Строка266Спр1">'Справка'!$E$130</definedName>
    <definedName name="Столбец5Строка267Спр1">'Справка'!$E$132</definedName>
    <definedName name="Столбец5Строка270Спр">#REF!</definedName>
    <definedName name="Столбец5Строка270Спр1">'Справка'!$E$134</definedName>
    <definedName name="Столбец5Строка280Спр">#REF!</definedName>
    <definedName name="Столбец5Строка280Спр1">'Справка'!$E$137</definedName>
    <definedName name="Столбец5Строка291_">'Баланс'!$E$114</definedName>
    <definedName name="Столбец5Строка292_">'Баланс'!$E$115</definedName>
    <definedName name="Столбец5Строка30Спр">#REF!</definedName>
    <definedName name="Столбец5Строка30Спр1">'Справка'!$E$22</definedName>
    <definedName name="Столбец5Строка310_">'Баланс'!$E$116</definedName>
    <definedName name="Столбец5Строка320_">'Баланс'!$E$117</definedName>
    <definedName name="Столбец5Строка331_">'Баланс'!$E$120</definedName>
    <definedName name="Столбец5Строка333_">'Баланс'!$E$121</definedName>
    <definedName name="Столбец5Строка335_">'Баланс'!$E$122</definedName>
    <definedName name="Столбец5Строка336_">'Баланс'!$E$123</definedName>
    <definedName name="Столбец5Строка337_">'Баланс'!$E$124</definedName>
    <definedName name="Столбец5Строка371_">'Баланс'!$E$128</definedName>
    <definedName name="Столбец5Строка372_">'Баланс'!$E$129</definedName>
    <definedName name="Столбец5Строка373_">'Баланс'!$E$130</definedName>
    <definedName name="Столбец5Строка40Спр">#REF!</definedName>
    <definedName name="Столбец5Строка40Спр1">'Справка'!$E$25</definedName>
    <definedName name="Столбец5Строка471_">'Баланс'!$E$143</definedName>
    <definedName name="Столбец5Строка472_">'Баланс'!$E$144</definedName>
    <definedName name="Столбец5Строка474_">'Баланс'!$E$145</definedName>
    <definedName name="Столбец5Строка490_">'Баланс'!$E$146</definedName>
    <definedName name="Столбец5Строка50Спр">#REF!</definedName>
    <definedName name="Столбец5Строка50Спр1">'Справка'!$E$28</definedName>
    <definedName name="Столбец5Строка510_">'Баланс'!$E$147</definedName>
    <definedName name="Столбец5Строка511_">'Баланс'!$E$149</definedName>
    <definedName name="Столбец5Строка512_">'Баланс'!$E$150</definedName>
    <definedName name="Столбец5Строка513_">'Баланс'!$E$151</definedName>
    <definedName name="Столбец5Строка514_">'Баланс'!$E$152</definedName>
    <definedName name="Столбец5Строка515_">'Баланс'!$E$153</definedName>
    <definedName name="Столбец5Строка516_">'Баланс'!$E$154</definedName>
    <definedName name="Столбец5Строка51Спр1">'Справка'!$E$30</definedName>
    <definedName name="Столбец5Строка52Спр1">'Справка'!$E$32</definedName>
    <definedName name="Столбец5Строка531_">'Баланс'!$E$164</definedName>
    <definedName name="Столбец5Строка532_">'Баланс'!$E$165</definedName>
    <definedName name="Столбец5Строка533_">'Баланс'!$E$166</definedName>
    <definedName name="Столбец5Строка534_">'Баланс'!$E$167</definedName>
    <definedName name="Столбец5Строка536_">'Баланс'!$E$168</definedName>
    <definedName name="Столбец5Строка54Спр1">'Справка'!$E$35</definedName>
    <definedName name="Столбец5Строка55Спр1">'Справка'!$E$37</definedName>
    <definedName name="Столбец5Строка60Спр">#REF!</definedName>
    <definedName name="Столбец5Строка60Спр1">'Справка'!$E$39</definedName>
    <definedName name="Столбец5Строка623_">'Баланс'!$E$173</definedName>
    <definedName name="Столбец5Строка6231_">'Баланс'!$E$174</definedName>
    <definedName name="Столбец5Строка624_">'Баланс'!$E$175</definedName>
    <definedName name="Столбец5Строка625_">'Баланс'!$E$176</definedName>
    <definedName name="Столбец5Строка626_">'Баланс'!$E$177</definedName>
    <definedName name="Столбец5Строка70Спр">#REF!</definedName>
    <definedName name="Столбец5Строка70Спр1">'Справка'!$E$40</definedName>
    <definedName name="Столбец5Строка71Спр1">'Справка'!$E$42</definedName>
    <definedName name="Столбец5Строка72Спр1">'Справка'!$E$43</definedName>
    <definedName name="Столбец5Строка80Спр">#REF!</definedName>
    <definedName name="Столбец5Строка80Спр1">'Справка'!$E$44</definedName>
    <definedName name="Столбец5Строка90Спр">#REF!</definedName>
    <definedName name="Столбец5Строка90Спр1">'Справка'!$E$45</definedName>
    <definedName name="Столбец7_1">'Справка'!$G$18</definedName>
    <definedName name="Столбец7_12">'Справка'!$G$55</definedName>
    <definedName name="Столбец7_2">'Справка'!$G$21</definedName>
    <definedName name="Столбец7_20">'Справка'!$G$72</definedName>
    <definedName name="Столбец7_21">'Справка'!$G$77</definedName>
    <definedName name="Столбец7_22">'Справка'!$G$89</definedName>
    <definedName name="Столбец7_23">'Справка'!$G$92</definedName>
    <definedName name="Столбец7_24">'Справка'!$G$105</definedName>
    <definedName name="Столбец7_25">'Справка'!$G$120</definedName>
    <definedName name="Столбец7_26">'Справка'!$G$133</definedName>
    <definedName name="Столбец7_27">'Справка'!$G$136</definedName>
    <definedName name="Столбец7_28">'Справка'!$G$139</definedName>
    <definedName name="Столбец7_3">'Справка'!$G$24</definedName>
    <definedName name="Столбец7_4">'Справка'!$G$27</definedName>
    <definedName name="Столбец7_5">'Справка'!$G$38</definedName>
    <definedName name="Столбец7Строка011_">'Баланс'!$G$22</definedName>
    <definedName name="Столбец7Строка012_">'Баланс'!$G$23</definedName>
    <definedName name="Столбец7Строка013_">'Баланс'!$G$24</definedName>
    <definedName name="Столбец7Строка014_">'Баланс'!$G$25</definedName>
    <definedName name="Столбец7Строка021_">'Баланс'!$G$28</definedName>
    <definedName name="Столбец7Строка022_">'Баланс'!$G$29</definedName>
    <definedName name="Столбец7Строка023_">'Баланс'!$G$30</definedName>
    <definedName name="Столбец7Строка024_">'Баланс'!$G$31</definedName>
    <definedName name="Столбец7Строка041_">'Баланс'!$G$47</definedName>
    <definedName name="Столбец7Строка042_">'Баланс'!$G$48</definedName>
    <definedName name="Столбец7Строка043_">'Баланс'!$G$49</definedName>
    <definedName name="Столбец7Строка051_">'Баланс'!$G$52</definedName>
    <definedName name="Столбец7Строка052_">'Баланс'!$G$53</definedName>
    <definedName name="Столбец7Строка053_">'Баланс'!$G$54</definedName>
    <definedName name="Столбец7Строка070_">'Баланс'!$G$60</definedName>
    <definedName name="Столбец7Строка080_">'Баланс'!$G$61</definedName>
    <definedName name="Столбец7Строка081_">'Баланс'!$G$63</definedName>
    <definedName name="Столбец7Строка091_">'Баланс'!$G$66</definedName>
    <definedName name="Столбец7Строка092_">'Баланс'!$G$67</definedName>
    <definedName name="Столбец7Строка093_">'Баланс'!$G$68</definedName>
    <definedName name="Столбец7Строка094_">'Баланс'!$G$69</definedName>
    <definedName name="Столбец7Строка100Спр">#REF!</definedName>
    <definedName name="Столбец7Строка100Спр1">'Справка'!$G$46</definedName>
    <definedName name="Столбец7Строка101_">'Баланс'!$G$79</definedName>
    <definedName name="Столбец7Строка101Спр1">'Справка'!$G$48</definedName>
    <definedName name="Столбец7Строка102_">'Баланс'!$G$80</definedName>
    <definedName name="Столбец7Строка102Спр1">'Справка'!$G$49</definedName>
    <definedName name="Столбец7Строка103_">'Баланс'!$G$81</definedName>
    <definedName name="Столбец7Строка103Спр1">'Справка'!$G$50</definedName>
    <definedName name="Столбец7Строка104_">'Баланс'!$G$82</definedName>
    <definedName name="Столбец7Строка104Спр1">'Справка'!$G$51</definedName>
    <definedName name="Столбец7Строка105Спр1">'Справка'!$G$52</definedName>
    <definedName name="Столбец7Строка10Спр">#REF!</definedName>
    <definedName name="Столбец7Строка10Спр1">'Справка'!$G$10</definedName>
    <definedName name="Столбец7Строка11Спр1">'Справка'!$G$12</definedName>
    <definedName name="Столбец7Строка120Спр">#REF!</definedName>
    <definedName name="Столбец7Строка120Спр1">'Справка'!$G$53</definedName>
    <definedName name="Столбец7Строка12Спр1">'Справка'!$G$14</definedName>
    <definedName name="Столбец7Строка130Спр">#REF!</definedName>
    <definedName name="Столбец7Строка130Спр1">'Справка'!$G$56</definedName>
    <definedName name="Столбец7Строка140_">'Баланс'!$G$83</definedName>
    <definedName name="Столбец7Строка150Спр">#REF!</definedName>
    <definedName name="Столбец7Строка150Спр1">'Справка'!$G$59</definedName>
    <definedName name="Столбец7Строка15Спр1">'Справка'!$G$15</definedName>
    <definedName name="Столбец7Строка160Спр">#REF!</definedName>
    <definedName name="Столбец7Строка160Спр1">'Справка'!$G$60</definedName>
    <definedName name="Столбец7Строка16Спр1">'Справка'!$G$17</definedName>
    <definedName name="Столбец7Строка171_">'Баланс'!$G$89</definedName>
    <definedName name="Столбец7Строка171Спр">#REF!</definedName>
    <definedName name="Столбец7Строка171Спр1">'Справка'!$G$63</definedName>
    <definedName name="Столбец7Строка172_">'Баланс'!$G$90</definedName>
    <definedName name="Столбец7Строка172Спр">#REF!</definedName>
    <definedName name="Столбец7Строка172Спр1">'Справка'!$G$64</definedName>
    <definedName name="Столбец7Строка173_">'Баланс'!$G$91</definedName>
    <definedName name="Столбец7Строка174_">'Баланс'!$G$92</definedName>
    <definedName name="Столбец7Строка175_">'Баланс'!$G$93</definedName>
    <definedName name="Столбец7Строка176_">'Баланс'!$G$94</definedName>
    <definedName name="Столбец7Строка177_">'Баланс'!$G$95</definedName>
    <definedName name="Столбец7Строка178_">'Баланс'!$G$96</definedName>
    <definedName name="Столбец7Строка179_">'Баланс'!$G$97</definedName>
    <definedName name="Столбец7Строка180Спр1">#REF!</definedName>
    <definedName name="Столбец7Строка181Спр">#REF!</definedName>
    <definedName name="Столбец7Строка181Спр1">'Справка'!$G$68</definedName>
    <definedName name="Столбец7Строка182Спр">#REF!</definedName>
    <definedName name="Столбец7Строка182Спр1">'Справка'!$G$69</definedName>
    <definedName name="Столбец7Строка200Спр">#REF!</definedName>
    <definedName name="Столбец7Строка200Спр1">'Справка'!$G$70</definedName>
    <definedName name="Столбец7Строка20Спр">#REF!</definedName>
    <definedName name="Столбец7Строка20Спр1">'Справка'!$G$19</definedName>
    <definedName name="Столбец7Строка210Спр">#REF!</definedName>
    <definedName name="Столбец7Строка210Спр1">'Справка'!$G$73</definedName>
    <definedName name="Столбец7Строка211_">'Баланс'!$G$100</definedName>
    <definedName name="Столбец7Строка211Спр1">'Справка'!$G$75</definedName>
    <definedName name="Столбец7Строка212_">'Баланс'!$G$101</definedName>
    <definedName name="Столбец7Строка212Спр1">'Справка'!$G$76</definedName>
    <definedName name="Столбец7Строка213_">'Баланс'!$G$102</definedName>
    <definedName name="Столбец7Строка220Спр">#REF!</definedName>
    <definedName name="Столбец7Строка220Спр1">'Справка'!$G$81</definedName>
    <definedName name="Столбец7Строка221Спр1">'Справка'!$G$83</definedName>
    <definedName name="Столбец7Строка222Спр1">'Справка'!$G$85</definedName>
    <definedName name="Столбец7Строка224Спр1">'Справка'!$G$86</definedName>
    <definedName name="Столбец7Строка225Спр1">'Справка'!$G$88</definedName>
    <definedName name="Столбец7Строка230_">'Баланс'!$G$110</definedName>
    <definedName name="Столбец7Строка230Спр">#REF!</definedName>
    <definedName name="Столбец7Строка230Спр1">'Справка'!$G$90</definedName>
    <definedName name="Столбец7Строка240Спр">#REF!</definedName>
    <definedName name="Столбец7Строка240Спр1">'Справка'!$G$93</definedName>
    <definedName name="Столбец7Строка241Спр1">'Справка'!$G$95</definedName>
    <definedName name="Столбец7Строка242Спр1">'Справка'!$G$97</definedName>
    <definedName name="Столбец7Строка243Спр1">'Справка'!$G$98</definedName>
    <definedName name="Столбец7Строка244Спр1">'Справка'!$G$99</definedName>
    <definedName name="Столбец7Строка245Спр1">'Справка'!$G$101</definedName>
    <definedName name="Столбец7Строка246Спр1">'Справка'!$G$102</definedName>
    <definedName name="Столбец7Строка247Спр1">'Справка'!$G$104</definedName>
    <definedName name="Столбец7Строка250Спр">#REF!</definedName>
    <definedName name="Столбец7Строка250Спр1">'Справка'!$G$106</definedName>
    <definedName name="Столбец7Строка251Спр1">'Справка'!$G$108</definedName>
    <definedName name="Столбец7Строка252Спр1">'Справка'!$G$110</definedName>
    <definedName name="Столбец7Строка253Спр1">'Справка'!$G$113</definedName>
    <definedName name="Столбец7Строка254Спр1">'Справка'!$G$114</definedName>
    <definedName name="Столбец7Строка255Спр1">'Справка'!$G$116</definedName>
    <definedName name="Столбец7Строка256Спр1">'Справка'!$G$117</definedName>
    <definedName name="Столбец7Строка257Спр1">'Справка'!$G$119</definedName>
    <definedName name="Столбец7Строка260_">'Баланс'!$G$111</definedName>
    <definedName name="Столбец7Строка260Спр">#REF!</definedName>
    <definedName name="Столбец7Строка260Спр1">'Справка'!$G$121</definedName>
    <definedName name="Столбец7Строка261Спр1">'Справка'!$G$123</definedName>
    <definedName name="Столбец7Строка262Спр1">'Справка'!$G$125</definedName>
    <definedName name="Столбец7Строка263Спр1">'Справка'!$G$126</definedName>
    <definedName name="Столбец7Строка264Спр1">'Справка'!$G$127</definedName>
    <definedName name="Столбец7Строка265Спр1">'Справка'!$G$129</definedName>
    <definedName name="Столбец7Строка266Спр1">'Справка'!$G$130</definedName>
    <definedName name="Столбец7Строка267Спр1">'Справка'!$G$132</definedName>
    <definedName name="Столбец7Строка270Спр">#REF!</definedName>
    <definedName name="Столбец7Строка270Спр1">'Справка'!$G$134</definedName>
    <definedName name="Столбец7Строка280Спр">#REF!</definedName>
    <definedName name="Столбец7Строка280Спр1">'Справка'!$G$137</definedName>
    <definedName name="Столбец7Строка291_">'Баланс'!$G$114</definedName>
    <definedName name="Столбец7Строка292_">'Баланс'!$G$115</definedName>
    <definedName name="Столбец7Строка30Спр">#REF!</definedName>
    <definedName name="Столбец7Строка30Спр1">'Справка'!$G$22</definedName>
    <definedName name="Столбец7Строка310_">'Баланс'!$G$116</definedName>
    <definedName name="Столбец7Строка320_">'Баланс'!$G$117</definedName>
    <definedName name="Столбец7Строка331_">'Баланс'!$G$120</definedName>
    <definedName name="Столбец7Строка333_">'Баланс'!$G$121</definedName>
    <definedName name="Столбец7Строка335_">'Баланс'!$G$122</definedName>
    <definedName name="Столбец7Строка371_">'Баланс'!$G$128</definedName>
    <definedName name="Столбец7Строка372_">'Баланс'!$G$129</definedName>
    <definedName name="Столбец7Строка373_">'Баланс'!$G$130</definedName>
    <definedName name="Столбец7Строка40Спр">#REF!</definedName>
    <definedName name="Столбец7Строка40Спр1">'Справка'!$G$25</definedName>
    <definedName name="Столбец7Строка471_">'Баланс'!$G$143</definedName>
    <definedName name="Столбец7Строка472_">'Баланс'!$G$144</definedName>
    <definedName name="Столбец7Строка474_">'Баланс'!$G$145</definedName>
    <definedName name="Столбец7Строка490_">'Баланс'!$G$146</definedName>
    <definedName name="Столбец7Строка50Спр">#REF!</definedName>
    <definedName name="Столбец7Строка50Спр1">'Справка'!$G$28</definedName>
    <definedName name="Столбец7Строка510_">'Баланс'!$G$147</definedName>
    <definedName name="Столбец7Строка511_">'Баланс'!$G$149</definedName>
    <definedName name="Столбец7Строка512_">'Баланс'!$G$150</definedName>
    <definedName name="Столбец7Строка513_">'Баланс'!$G$151</definedName>
    <definedName name="Столбец7Строка514_">'Баланс'!$G$152</definedName>
    <definedName name="Столбец7Строка515_">'Баланс'!$G$153</definedName>
    <definedName name="Столбец7Строка516_">'Баланс'!$G$154</definedName>
    <definedName name="Столбец7Строка51Спр1">'Справка'!$G$30</definedName>
    <definedName name="Столбец7Строка52Спр1">'Справка'!$G$32</definedName>
    <definedName name="Столбец7Строка532_">'Баланс'!$G$165</definedName>
    <definedName name="Столбец7Строка533_">'Баланс'!$G$166</definedName>
    <definedName name="Столбец7Строка534_">'Баланс'!$G$167</definedName>
    <definedName name="Столбец7Строка536_">'Баланс'!$G$168</definedName>
    <definedName name="Столбец7Строка54Спр1">'Справка'!$G$35</definedName>
    <definedName name="Столбец7Строка55Спр1">'Справка'!$G$37</definedName>
    <definedName name="Столбец7Строка60Спр">#REF!</definedName>
    <definedName name="Столбец7Строка60Спр1">'Справка'!$G$39</definedName>
    <definedName name="Столбец7Строка623_">'Баланс'!$G$173</definedName>
    <definedName name="Столбец7Строка624_">'Баланс'!$G$175</definedName>
    <definedName name="Столбец7Строка625_">'Баланс'!$G$176</definedName>
    <definedName name="Столбец7Строка626_">'Баланс'!$G$177</definedName>
    <definedName name="Столбец7Строка70Спр">#REF!</definedName>
    <definedName name="Столбец7Строка70Спр1">'Справка'!$G$40</definedName>
    <definedName name="Столбец7Строка71Спр1">'Справка'!$G$42</definedName>
    <definedName name="Столбец7Строка72Спр1">'Справка'!$G$43</definedName>
    <definedName name="Столбец7Строка80Спр">#REF!</definedName>
    <definedName name="Столбец7Строка80Спр1">'Справка'!$G$44</definedName>
    <definedName name="Столбец7Строка90Спр">#REF!</definedName>
    <definedName name="Столбец7Строка90Спр1">'Справка'!$G$45</definedName>
    <definedName name="Столбец8_1">'Справка'!$H$18</definedName>
    <definedName name="Столбец8_12">'Справка'!$H$55</definedName>
    <definedName name="Столбец8_2">'Справка'!$H$21</definedName>
    <definedName name="Столбец8_20">'Справка'!$H$72</definedName>
    <definedName name="Столбец8_21">'Справка'!$H$77</definedName>
    <definedName name="Столбец8_22">'Справка'!$H$89</definedName>
    <definedName name="Столбец8_23">'Справка'!$H$92</definedName>
    <definedName name="Столбец8_24">'Справка'!$H$105</definedName>
    <definedName name="Столбец8_25">'Справка'!$H$120</definedName>
    <definedName name="Столбец8_26">'Справка'!$H$133</definedName>
    <definedName name="Столбец8_27">'Справка'!$H$136</definedName>
    <definedName name="Столбец8_28">'Справка'!$H$139</definedName>
    <definedName name="Столбец8_3">'Справка'!$H$24</definedName>
    <definedName name="Столбец8_4">'Справка'!$H$27</definedName>
    <definedName name="Столбец8_5">'Справка'!$H$38</definedName>
    <definedName name="Столбец8Строка011_">'Баланс'!$H$22</definedName>
    <definedName name="Столбец8Строка012_">'Баланс'!$H$23</definedName>
    <definedName name="Столбец8Строка013_">'Баланс'!$H$24</definedName>
    <definedName name="Столбец8Строка014_">'Баланс'!$H$25</definedName>
    <definedName name="Столбец8Строка021_">'Баланс'!$H$28</definedName>
    <definedName name="Столбец8Строка022_">'Баланс'!$H$29</definedName>
    <definedName name="Столбец8Строка023_">'Баланс'!$H$30</definedName>
    <definedName name="Столбец8Строка024_">'Баланс'!$H$31</definedName>
    <definedName name="Столбец8Строка041_">'Баланс'!$H$47</definedName>
    <definedName name="Столбец8Строка042_">'Баланс'!$H$48</definedName>
    <definedName name="Столбец8Строка043_">'Баланс'!$H$49</definedName>
    <definedName name="Столбец8Строка051_">'Баланс'!$H$52</definedName>
    <definedName name="Столбец8Строка052_">'Баланс'!$H$53</definedName>
    <definedName name="Столбец8Строка053_">'Баланс'!$H$54</definedName>
    <definedName name="Столбец8Строка070_">'Баланс'!$H$60</definedName>
    <definedName name="Столбец8Строка080_">'Баланс'!$H$61</definedName>
    <definedName name="Столбец8Строка081_">'Баланс'!$H$63</definedName>
    <definedName name="Столбец8Строка091_">'Баланс'!$H$66</definedName>
    <definedName name="Столбец8Строка092_">'Баланс'!$H$67</definedName>
    <definedName name="Столбец8Строка093_">'Баланс'!$H$68</definedName>
    <definedName name="Столбец8Строка094_">'Баланс'!$H$69</definedName>
    <definedName name="Столбец8Строка100Спр">#REF!</definedName>
    <definedName name="Столбец8Строка100Спр1">'Справка'!$H$46</definedName>
    <definedName name="Столбец8Строка101_">'Баланс'!$H$79</definedName>
    <definedName name="Столбец8Строка101Спр1">'Справка'!$H$48</definedName>
    <definedName name="Столбец8Строка102_">'Баланс'!$H$80</definedName>
    <definedName name="Столбец8Строка102Спр1">'Справка'!$H$49</definedName>
    <definedName name="Столбец8Строка103_">'Баланс'!$H$81</definedName>
    <definedName name="Столбец8Строка103Спр1">'Справка'!$H$50</definedName>
    <definedName name="Столбец8Строка104_">'Баланс'!$H$82</definedName>
    <definedName name="Столбец8Строка104Спр1">'Справка'!$H$51</definedName>
    <definedName name="Столбец8Строка105Спр1">'Справка'!$H$52</definedName>
    <definedName name="Столбец8Строка10Спр">#REF!</definedName>
    <definedName name="Столбец8Строка10Спр1">'Справка'!$H$10</definedName>
    <definedName name="Столбец8Строка11Спр1">'Справка'!$H$12</definedName>
    <definedName name="Столбец8Строка120Спр">#REF!</definedName>
    <definedName name="Столбец8Строка120Спр1">'Справка'!$H$53</definedName>
    <definedName name="Столбец8Строка12Спр1">'Справка'!$H$14</definedName>
    <definedName name="Столбец8Строка130Спр">#REF!</definedName>
    <definedName name="Столбец8Строка130Спр1">'Справка'!$H$56</definedName>
    <definedName name="Столбец8Строка140_">'Баланс'!$H$83</definedName>
    <definedName name="Столбец8Строка150Спр">#REF!</definedName>
    <definedName name="Столбец8Строка150Спр1">'Справка'!$H$59</definedName>
    <definedName name="Столбец8Строка15Спр1">'Справка'!$H$15</definedName>
    <definedName name="Столбец8Строка160Спр">#REF!</definedName>
    <definedName name="Столбец8Строка160Спр1">'Справка'!$H$60</definedName>
    <definedName name="Столбец8Строка16Спр1">'Справка'!$H$17</definedName>
    <definedName name="Столбец8Строка171_">'Баланс'!$H$89</definedName>
    <definedName name="Столбец8Строка171Спр">#REF!</definedName>
    <definedName name="Столбец8Строка171Спр1">'Справка'!$H$63</definedName>
    <definedName name="Столбец8Строка172_">'Баланс'!$H$90</definedName>
    <definedName name="Столбец8Строка172Спр">#REF!</definedName>
    <definedName name="Столбец8Строка172Спр1">'Справка'!$H$64</definedName>
    <definedName name="Столбец8Строка173_">'Баланс'!$H$91</definedName>
    <definedName name="Столбец8Строка174_">'Баланс'!$H$92</definedName>
    <definedName name="Столбец8Строка175_">'Баланс'!$H$93</definedName>
    <definedName name="Столбец8Строка176_">'Баланс'!$H$94</definedName>
    <definedName name="Столбец8Строка177_">'Баланс'!$H$95</definedName>
    <definedName name="Столбец8Строка178_">'Баланс'!$H$96</definedName>
    <definedName name="Столбец8Строка179_">'Баланс'!$H$97</definedName>
    <definedName name="Столбец8Строка180Спр1">#REF!</definedName>
    <definedName name="Столбец8Строка181Спр">#REF!</definedName>
    <definedName name="Столбец8Строка181Спр1">'Справка'!$H$68</definedName>
    <definedName name="Столбец8Строка182Спр">#REF!</definedName>
    <definedName name="Столбец8Строка182Спр1">'Справка'!$H$69</definedName>
    <definedName name="Столбец8Строка200Спр">#REF!</definedName>
    <definedName name="Столбец8Строка200Спр1">'Справка'!$H$70</definedName>
    <definedName name="Столбец8Строка20Спр">#REF!</definedName>
    <definedName name="Столбец8Строка20Спр1">'Справка'!$H$19</definedName>
    <definedName name="Столбец8Строка210Спр">#REF!</definedName>
    <definedName name="Столбец8Строка210Спр1">'Справка'!$H$73</definedName>
    <definedName name="Столбец8Строка211_">'Баланс'!$H$100</definedName>
    <definedName name="Столбец8Строка211Спр1">'Справка'!$H$75</definedName>
    <definedName name="Столбец8Строка212_">'Баланс'!$H$101</definedName>
    <definedName name="Столбец8Строка212Спр1">'Справка'!$H$76</definedName>
    <definedName name="Столбец8Строка213_">'Баланс'!$H$102</definedName>
    <definedName name="Столбец8Строка220Спр">#REF!</definedName>
    <definedName name="Столбец8Строка220Спр1">'Справка'!$H$81</definedName>
    <definedName name="Столбец8Строка221Спр1">'Справка'!$H$83</definedName>
    <definedName name="Столбец8Строка222Спр1">'Справка'!$H$85</definedName>
    <definedName name="Столбец8Строка224Спр1">'Справка'!$H$86</definedName>
    <definedName name="Столбец8Строка225Спр1">'Справка'!$H$88</definedName>
    <definedName name="Столбец8Строка230_">'Баланс'!$H$110</definedName>
    <definedName name="Столбец8Строка230Спр">#REF!</definedName>
    <definedName name="Столбец8Строка230Спр1">'Справка'!$H$90</definedName>
    <definedName name="Столбец8Строка240Спр">#REF!</definedName>
    <definedName name="Столбец8Строка240Спр1">'Справка'!$H$93</definedName>
    <definedName name="Столбец8Строка241Спр1">'Справка'!$H$95</definedName>
    <definedName name="Столбец8Строка242Спр1">'Справка'!$H$97</definedName>
    <definedName name="Столбец8Строка243Спр1">'Справка'!$H$98</definedName>
    <definedName name="Столбец8Строка244Спр1">'Справка'!$H$99</definedName>
    <definedName name="Столбец8Строка245Спр1">'Справка'!$H$101</definedName>
    <definedName name="Столбец8Строка246Спр1">'Справка'!$H$102</definedName>
    <definedName name="Столбец8Строка247Спр1">'Справка'!$H$104</definedName>
    <definedName name="Столбец8Строка250Спр">#REF!</definedName>
    <definedName name="Столбец8Строка250Спр1">'Справка'!$H$106</definedName>
    <definedName name="Столбец8Строка251Спр1">'Справка'!$H$108</definedName>
    <definedName name="Столбец8Строка252Спр1">'Справка'!$H$110</definedName>
    <definedName name="Столбец8Строка253Спр1">'Справка'!$H$113</definedName>
    <definedName name="Столбец8Строка254Спр1">'Справка'!$H$114</definedName>
    <definedName name="Столбец8Строка255Спр1">'Справка'!$H$116</definedName>
    <definedName name="Столбец8Строка256Спр1">'Справка'!$H$117</definedName>
    <definedName name="Столбец8Строка257Спр1">'Справка'!$H$119</definedName>
    <definedName name="Столбец8Строка260_">'Баланс'!$H$111</definedName>
    <definedName name="Столбец8Строка260Спр">#REF!</definedName>
    <definedName name="Столбец8Строка260Спр1">'Справка'!$H$121</definedName>
    <definedName name="Столбец8Строка261Спр1">'Справка'!$H$123</definedName>
    <definedName name="Столбец8Строка262Спр1">'Справка'!$H$125</definedName>
    <definedName name="Столбец8Строка263Спр1">'Справка'!$H$126</definedName>
    <definedName name="Столбец8Строка264Спр1">'Справка'!$H$127</definedName>
    <definedName name="Столбец8Строка265Спр1">'Справка'!$H$129</definedName>
    <definedName name="Столбец8Строка266Спр1">'Справка'!$H$130</definedName>
    <definedName name="Столбец8Строка267Спр1">'Справка'!$H$132</definedName>
    <definedName name="Столбец8Строка270Спр">#REF!</definedName>
    <definedName name="Столбец8Строка270Спр1">'Справка'!$H$134</definedName>
    <definedName name="Столбец8Строка280Спр">#REF!</definedName>
    <definedName name="Столбец8Строка280Спр1">'Справка'!$H$137</definedName>
    <definedName name="Столбец8Строка291_">'Баланс'!$H$114</definedName>
    <definedName name="Столбец8Строка292_">'Баланс'!$H$115</definedName>
    <definedName name="Столбец8Строка30Спр">#REF!</definedName>
    <definedName name="Столбец8Строка30Спр1">'Справка'!$H$22</definedName>
    <definedName name="Столбец8Строка310_">'Баланс'!$H$116</definedName>
    <definedName name="Столбец8Строка320_">'Баланс'!$H$117</definedName>
    <definedName name="Столбец8Строка331_">'Баланс'!$H$120</definedName>
    <definedName name="Столбец8Строка333_">'Баланс'!$H$121</definedName>
    <definedName name="Столбец8Строка335_">'Баланс'!$H$122</definedName>
    <definedName name="Столбец8Строка336_">'Баланс'!$H$123</definedName>
    <definedName name="Столбец8Строка337_">'Баланс'!$H$124</definedName>
    <definedName name="Столбец8Строка371_">'Баланс'!$H$128</definedName>
    <definedName name="Столбец8Строка372_">'Баланс'!$H$129</definedName>
    <definedName name="Столбец8Строка373_">'Баланс'!$H$130</definedName>
    <definedName name="Столбец8Строка40Спр">#REF!</definedName>
    <definedName name="Столбец8Строка40Спр1">'Справка'!$H$25</definedName>
    <definedName name="Столбец8Строка471_">'Баланс'!$H$143</definedName>
    <definedName name="Столбец8Строка472_">'Баланс'!$H$144</definedName>
    <definedName name="Столбец8Строка474_">'Баланс'!$H$145</definedName>
    <definedName name="Столбец8Строка490_">'Баланс'!$H$146</definedName>
    <definedName name="Столбец8Строка50Спр">#REF!</definedName>
    <definedName name="Столбец8Строка50Спр1">'Справка'!$H$28</definedName>
    <definedName name="Столбец8Строка510_">'Баланс'!$H$147</definedName>
    <definedName name="Столбец8Строка511_">'Баланс'!$H$149</definedName>
    <definedName name="Столбец8Строка512_">'Баланс'!$H$150</definedName>
    <definedName name="Столбец8Строка513_">'Баланс'!$H$151</definedName>
    <definedName name="Столбец8Строка514_">'Баланс'!$H$152</definedName>
    <definedName name="Столбец8Строка515_">'Баланс'!$H$153</definedName>
    <definedName name="Столбец8Строка516_">'Баланс'!$H$154</definedName>
    <definedName name="Столбец8Строка51Спр1">'Справка'!$H$30</definedName>
    <definedName name="Столбец8Строка52Спр1">'Справка'!$H$32</definedName>
    <definedName name="Столбец8Строка532_">'Баланс'!$H$165</definedName>
    <definedName name="Столбец8Строка533_">'Баланс'!$H$166</definedName>
    <definedName name="Столбец8Строка534_">'Баланс'!$H$167</definedName>
    <definedName name="Столбец8Строка536_">'Баланс'!$H$168</definedName>
    <definedName name="Столбец8Строка54Спр1">'Справка'!$H$35</definedName>
    <definedName name="Столбец8Строка55Спр1">'Справка'!$H$37</definedName>
    <definedName name="Столбец8Строка60Спр">#REF!</definedName>
    <definedName name="Столбец8Строка60Спр1">'Справка'!$H$39</definedName>
    <definedName name="Столбец8Строка623_">'Баланс'!$H$173</definedName>
    <definedName name="Столбец8Строка6231_">'Баланс'!$H$174</definedName>
    <definedName name="Столбец8Строка624_">'Баланс'!$H$175</definedName>
    <definedName name="Столбец8Строка625_">'Баланс'!$H$176</definedName>
    <definedName name="Столбец8Строка626_">'Баланс'!$H$177</definedName>
    <definedName name="Столбец8Строка70Спр">#REF!</definedName>
    <definedName name="Столбец8Строка70Спр1">'Справка'!$H$40</definedName>
    <definedName name="Столбец8Строка71Спр1">'Справка'!$H$42</definedName>
    <definedName name="Столбец8Строка72Спр1">'Справка'!$H$43</definedName>
    <definedName name="Столбец8Строка80Спр">#REF!</definedName>
    <definedName name="Столбец8Строка80Спр1">'Справка'!$H$44</definedName>
    <definedName name="Столбец8Строка90Спр">#REF!</definedName>
    <definedName name="Столбец8Строка90Спр1">'Справка'!$H$45</definedName>
    <definedName name="Столбец9Строка011_">'Баланс'!$I$22</definedName>
    <definedName name="Столбец9Строка012_">'Баланс'!$I$23</definedName>
    <definedName name="Столбец9Строка013_">'Баланс'!$I$24</definedName>
    <definedName name="Столбец9Строка014_">'Баланс'!$I$25</definedName>
    <definedName name="Столбец9Строка021_">'Баланс'!$I$28</definedName>
    <definedName name="Столбец9Строка022_">'Баланс'!$I$29</definedName>
    <definedName name="Столбец9Строка023_">'Баланс'!$I$30</definedName>
    <definedName name="Столбец9Строка024_">'Баланс'!$I$31</definedName>
    <definedName name="Столбец9Строка041_">'Баланс'!$I$47</definedName>
    <definedName name="Столбец9Строка042_">'Баланс'!$I$48</definedName>
    <definedName name="Столбец9Строка043_">'Баланс'!$I$49</definedName>
    <definedName name="Столбец9Строка051_">'Баланс'!$I$52</definedName>
    <definedName name="Столбец9Строка052_">'Баланс'!$I$53</definedName>
    <definedName name="Столбец9Строка053_">'Баланс'!$I$54</definedName>
    <definedName name="Столбец9Строка070_">'Баланс'!$I$60</definedName>
    <definedName name="Столбец9Строка080_">'Баланс'!$I$61</definedName>
    <definedName name="Столбец9Строка081_">'Баланс'!$I$63</definedName>
    <definedName name="Столбец9Строка091_">'Баланс'!$I$66</definedName>
    <definedName name="Столбец9Строка092_">'Баланс'!$I$67</definedName>
    <definedName name="Столбец9Строка093_">'Баланс'!$I$68</definedName>
    <definedName name="Столбец9Строка094_">'Баланс'!$I$69</definedName>
    <definedName name="Столбец9Строка101_">'Баланс'!$I$79</definedName>
    <definedName name="Столбец9Строка102_">'Баланс'!$I$80</definedName>
    <definedName name="Столбец9Строка103_">'Баланс'!$I$81</definedName>
    <definedName name="Столбец9Строка104_">'Баланс'!$I$82</definedName>
    <definedName name="Столбец9Строка140_">'Баланс'!$I$83</definedName>
    <definedName name="Столбец9Строка171_">'Баланс'!$I$89</definedName>
    <definedName name="Столбец9Строка172_">'Баланс'!$I$90</definedName>
    <definedName name="Столбец9Строка173_">'Баланс'!$I$91</definedName>
    <definedName name="Столбец9Строка174_">'Баланс'!$I$92</definedName>
    <definedName name="Столбец9Строка175_">'Баланс'!$I$93</definedName>
    <definedName name="Столбец9Строка176_">'Баланс'!$I$94</definedName>
    <definedName name="Столбец9Строка177_">'Баланс'!$I$95</definedName>
    <definedName name="Столбец9Строка178_">'Баланс'!$I$96</definedName>
    <definedName name="Столбец9Строка179_">'Баланс'!$I$97</definedName>
    <definedName name="Столбец9Строка211_">'Баланс'!$I$100</definedName>
    <definedName name="Столбец9Строка212_">'Баланс'!$I$101</definedName>
    <definedName name="Столбец9Строка213_">'Баланс'!$I$102</definedName>
    <definedName name="Столбец9Строка230_">'Баланс'!$I$110</definedName>
    <definedName name="Столбец9Строка260_">'Баланс'!$I$111</definedName>
    <definedName name="Столбец9Строка291_">'Баланс'!$I$114</definedName>
    <definedName name="Столбец9Строка292_">'Баланс'!$I$115</definedName>
    <definedName name="Столбец9Строка310_">'Баланс'!$I$116</definedName>
    <definedName name="Столбец9Строка320_">'Баланс'!$I$117</definedName>
    <definedName name="Столбец9Строка331_">'Баланс'!$I$120</definedName>
    <definedName name="Столбец9Строка333_">'Баланс'!$I$121</definedName>
    <definedName name="Столбец9Строка335_">'Баланс'!$I$122</definedName>
    <definedName name="Столбец9Строка336_">'Баланс'!$I$123</definedName>
    <definedName name="Столбец9Строка337_">'Баланс'!$I$124</definedName>
    <definedName name="Столбец9Строка371_">'Баланс'!$I$128</definedName>
    <definedName name="Столбец9Строка372_">'Баланс'!$I$129</definedName>
    <definedName name="Столбец9Строка373_">'Баланс'!$I$130</definedName>
    <definedName name="Столбец9Строка471_">'Баланс'!$I$143</definedName>
    <definedName name="Столбец9Строка472_">'Баланс'!$I$144</definedName>
    <definedName name="Столбец9Строка474_">'Баланс'!$I$145</definedName>
    <definedName name="Столбец9Строка490_">'Баланс'!$I$146</definedName>
    <definedName name="Столбец9Строка510_">'Баланс'!$I$147</definedName>
    <definedName name="Столбец9Строка511_">'Баланс'!$I$149</definedName>
    <definedName name="Столбец9Строка512_">'Баланс'!$I$150</definedName>
    <definedName name="Столбец9Строка513_">'Баланс'!$I$151</definedName>
    <definedName name="Столбец9Строка514_">'Баланс'!$I$152</definedName>
    <definedName name="Столбец9Строка515_">'Баланс'!$I$153</definedName>
    <definedName name="Столбец9Строка516_">'Баланс'!$I$154</definedName>
    <definedName name="Столбец9Строка531_">'Баланс'!$I$164</definedName>
    <definedName name="Столбец9Строка532_">'Баланс'!$I$165</definedName>
    <definedName name="Столбец9Строка533_">'Баланс'!$I$166</definedName>
    <definedName name="Столбец9Строка534_">'Баланс'!$I$167</definedName>
    <definedName name="Столбец9Строка536_">'Баланс'!$I$168</definedName>
    <definedName name="Столбец9Строка623_">'Баланс'!$I$173</definedName>
    <definedName name="Столбец9Строка6231_">'Баланс'!$I$174</definedName>
    <definedName name="Столбец9Строка624_">'Баланс'!$I$175</definedName>
    <definedName name="Столбец9Строка625_">'Баланс'!$I$176</definedName>
    <definedName name="Столбец9Строка626_">'Баланс'!$I$177</definedName>
    <definedName name="СтраницаНач08">'Справка'!$A$33</definedName>
    <definedName name="СтраницаНач09">'Справка'!$A$57</definedName>
    <definedName name="СтраницаНач10">'Справка'!$A$79</definedName>
    <definedName name="СтраницаНач11">'Справка'!$A$111</definedName>
    <definedName name="ТелефонСпр">#REF!</definedName>
    <definedName name="ТелефонСпр1">'Справка'!$G$150</definedName>
    <definedName name="Учредитель">'Баланс'!$B$8</definedName>
  </definedNames>
  <calcPr fullCalcOnLoad="1" fullPrecision="0"/>
</workbook>
</file>

<file path=xl/sharedStrings.xml><?xml version="1.0" encoding="utf-8"?>
<sst xmlns="http://schemas.openxmlformats.org/spreadsheetml/2006/main" count="11134" uniqueCount="2605">
  <si>
    <t>Столбец5Строка181Спр1</t>
  </si>
  <si>
    <t>Столбец3Строка515_</t>
  </si>
  <si>
    <t>m.nCol8Row511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</si>
  <si>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</si>
  <si>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</si>
  <si>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</si>
  <si>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</si>
  <si>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</si>
  <si>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</si>
  <si>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</si>
  <si>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</si>
  <si>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БУХ_НаимПок240</t>
  </si>
  <si>
    <t>SpecYearGni120</t>
  </si>
  <si>
    <t>Столбец5Строка254Спр1</t>
  </si>
  <si>
    <t>Столбец4Строка625_</t>
  </si>
  <si>
    <t>m.nCol8Row515</t>
  </si>
  <si>
    <t>m.nCol4Row179</t>
  </si>
  <si>
    <t>m.nCol4Row175</t>
  </si>
  <si>
    <t>Столбец7Строка053_</t>
  </si>
  <si>
    <t>08</t>
  </si>
  <si>
    <t>04</t>
  </si>
  <si>
    <t>474</t>
  </si>
  <si>
    <t>X</t>
  </si>
  <si>
    <t>040</t>
  </si>
  <si>
    <t>Орган, осуществляющий функции и полномочия учредителя</t>
  </si>
  <si>
    <t>FormPrint.Sum_Col7</t>
  </si>
  <si>
    <t>строка 040</t>
  </si>
  <si>
    <t>m.nCol9Row511</t>
  </si>
  <si>
    <t>m.nCol5Row171</t>
  </si>
  <si>
    <t>Учредитель</t>
  </si>
  <si>
    <t>2014</t>
  </si>
  <si>
    <t>БУХ_Н_ДеятЦелСр230</t>
  </si>
  <si>
    <t>ГНИ4_Н_ДеятОказУсл050</t>
  </si>
  <si>
    <t>Столбец5Строка265Спр1</t>
  </si>
  <si>
    <t>m.nCol9Row515</t>
  </si>
  <si>
    <t>m.nCol5Row179</t>
  </si>
  <si>
    <t>m.nCol5Row175</t>
  </si>
  <si>
    <t>SpecYearGni260</t>
  </si>
  <si>
    <t>AllTrim(This.Seek_TableFields("Person", "RN", "Person.SecondName", __p_BossRN))</t>
  </si>
  <si>
    <t>DToC2000(oSystem.Date)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</si>
  <si>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</si>
  <si>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</si>
  <si>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</si>
  <si>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</si>
  <si>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</si>
  <si>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GeneralDate</t>
  </si>
  <si>
    <t>ГНИ4_Начало210</t>
  </si>
  <si>
    <t>ГНИ4_К_ДеятЦелСр050</t>
  </si>
  <si>
    <t>ГНИ4_ОКПО</t>
  </si>
  <si>
    <t>Выгрузка в ГНИ 4</t>
  </si>
  <si>
    <t>Столбец5Строка244Спр1</t>
  </si>
  <si>
    <t>Столбец5Строка40Спр</t>
  </si>
  <si>
    <t>Столбец9Строка371_</t>
  </si>
  <si>
    <t>m.nCol7Row171</t>
  </si>
  <si>
    <t>Столбец3Строка092_</t>
  </si>
  <si>
    <t>Столбец7Строка024_</t>
  </si>
  <si>
    <t>code</t>
  </si>
  <si>
    <t>ГНИ4_НаимПок020</t>
  </si>
  <si>
    <t>m.nCol3Row081</t>
  </si>
  <si>
    <t>Форма 0503730  с. 11</t>
  </si>
  <si>
    <t>временном</t>
  </si>
  <si>
    <t>БУХ_Конец210</t>
  </si>
  <si>
    <t>Столбец8Строка260Спр</t>
  </si>
  <si>
    <t>Столбец7Строка260Спр</t>
  </si>
  <si>
    <t>m.nCol3Row474</t>
  </si>
  <si>
    <t>AllTrim(This.Seek_TableFields("Person", "RN", "Person.SurName", __p_BossRN))</t>
  </si>
  <si>
    <t>Столбец5Строка280Спр1</t>
  </si>
  <si>
    <t>Столбец5Строка245Спр1</t>
  </si>
  <si>
    <t>Столбец8Строка160Спр</t>
  </si>
  <si>
    <t>Столбец7Строка160Спр</t>
  </si>
  <si>
    <t>Столбец5Строка50Спр</t>
  </si>
  <si>
    <t>m.nCol7Row081</t>
  </si>
  <si>
    <t>I. Нефинансовые активы</t>
  </si>
  <si>
    <t>changeDate</t>
  </si>
  <si>
    <t>GUID позиции в информационном пакете</t>
  </si>
  <si>
    <t>SpecYearBUS240</t>
  </si>
  <si>
    <t>SpecYear020</t>
  </si>
  <si>
    <t>Справка1</t>
  </si>
  <si>
    <t>m.nCol7Row474</t>
  </si>
  <si>
    <t>финансовый результат по начисленной амортизации ОЦИ</t>
  </si>
  <si>
    <t>денежные документы (020135000)</t>
  </si>
  <si>
    <t>01.01.2015</t>
  </si>
  <si>
    <t>Элемент</t>
  </si>
  <si>
    <t>__p_INN = AllTrim(This.Seek_TableFields("OrgBase", "RN", "OrgBase.INN", __p_OrgRn))</t>
  </si>
  <si>
    <t>m.nCol7Row221Spr + m.nCol7Row222Spr</t>
  </si>
  <si>
    <t>Столбец8Строка270Спр</t>
  </si>
  <si>
    <t>Столбец7Строка270Спр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</si>
  <si>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</si>
  <si>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</si>
  <si>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</si>
  <si>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</si>
  <si>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</si>
  <si>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Поступления денежных средств на счета учреждения, всего</t>
  </si>
  <si>
    <t>особо ценное движимое имущество учреждения (010120000)*</t>
  </si>
  <si>
    <t xml:space="preserve">по ОКПО </t>
  </si>
  <si>
    <t>FullName</t>
  </si>
  <si>
    <t>Столбец8Строка512_</t>
  </si>
  <si>
    <t>m.nCol3Row171</t>
  </si>
  <si>
    <t>из них:</t>
  </si>
  <si>
    <t>БУХ_НомерСтроки240</t>
  </si>
  <si>
    <t>БУХ_К_ДеятЦелСр200</t>
  </si>
  <si>
    <t>ГНИ4_К_Итого200</t>
  </si>
  <si>
    <t>Столбец5Строка255Спр1</t>
  </si>
  <si>
    <t>m.nCol4Row474</t>
  </si>
  <si>
    <t>m.nCol8Row053</t>
  </si>
  <si>
    <t>m.nCol8Row014</t>
  </si>
  <si>
    <t>179</t>
  </si>
  <si>
    <t>175</t>
  </si>
  <si>
    <t>БУХ_К_ДеятОказУсл040</t>
  </si>
  <si>
    <t>m.cNumGMU_Out</t>
  </si>
  <si>
    <t>m.nCol5Row221Spr + m.nCol5Row222Spr</t>
  </si>
  <si>
    <t>Столбец3Строка179_</t>
  </si>
  <si>
    <t>m.nCol8Row092</t>
  </si>
  <si>
    <t>m.nCol4Row081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</si>
  <si>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</si>
  <si>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</si>
  <si>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</si>
  <si>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</si>
  <si>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</si>
  <si>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</si>
  <si>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</si>
  <si>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m.nCol5Row474</t>
  </si>
  <si>
    <t>Столбец3Строка373_</t>
  </si>
  <si>
    <t>m.nCol9Row053</t>
  </si>
  <si>
    <t>m.nCol9Row014</t>
  </si>
  <si>
    <t>ОКПО2</t>
  </si>
  <si>
    <t>Итого по разделу III (стр.470 + стр.490 + стр.510 + стр.530)</t>
  </si>
  <si>
    <t>БУХ_Н_Итого010</t>
  </si>
  <si>
    <t>m.nCol4Row221Spr + m.nCol4Row222Spr</t>
  </si>
  <si>
    <t>Столбец5_1</t>
  </si>
  <si>
    <t>m.nCol9Row092</t>
  </si>
  <si>
    <t>m.nCol5Row081</t>
  </si>
  <si>
    <t>Столбец4Строка043_</t>
  </si>
  <si>
    <t>Столбец8Строка013_</t>
  </si>
  <si>
    <t>AllTrim(m.cIspName)</t>
  </si>
  <si>
    <t>Итого по разделу II (стр.170 + стр.210 + стр.230 + стр.260 + стр.290 + стр.310 + стр.320 + стр.330 + стр.370 )</t>
  </si>
  <si>
    <t>m.nCol4Row515</t>
  </si>
  <si>
    <t>Столбец3Строка510_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</si>
  <si>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</si>
  <si>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</si>
  <si>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</si>
  <si>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</si>
  <si>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</si>
  <si>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</si>
  <si>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</si>
  <si>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</si>
  <si>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</si>
  <si>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separateStructuralUnitOkpo</t>
  </si>
  <si>
    <t>БУХ_НаимПок210</t>
  </si>
  <si>
    <t>Столбец5Строка247Спр1</t>
  </si>
  <si>
    <t>Столбец5Строка70Спр</t>
  </si>
  <si>
    <t>Столбец5Строка625_</t>
  </si>
  <si>
    <t>m.nCol4Row511</t>
  </si>
  <si>
    <t>m.nCol8Row171</t>
  </si>
  <si>
    <t>Столбец7Строка093_</t>
  </si>
  <si>
    <t>13</t>
  </si>
  <si>
    <t>Вложения в финансовые активы (021500000)</t>
  </si>
  <si>
    <t>092</t>
  </si>
  <si>
    <t>010</t>
  </si>
  <si>
    <t>ГНИ4_К_ДеятОказУсл030</t>
  </si>
  <si>
    <t>ГНИ4_Конец020</t>
  </si>
  <si>
    <t>m.nCol4Row241Spr + m.nCol4Row242Spr + m.nCol4Row243Spr</t>
  </si>
  <si>
    <t>строка 010</t>
  </si>
  <si>
    <t>m.nCol5Row515</t>
  </si>
  <si>
    <t>m.nCol9Row179</t>
  </si>
  <si>
    <t>m.nCol9Row175</t>
  </si>
  <si>
    <t>Обособленное подразделение</t>
  </si>
  <si>
    <t>БУХ_Н_ДеятЦелСр260</t>
  </si>
  <si>
    <t>Столбец8Строка250Спр</t>
  </si>
  <si>
    <t>Столбец7Строка250Спр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</si>
  <si>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</si>
  <si>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</si>
  <si>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</si>
  <si>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</si>
  <si>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ОКПО органа, осуществляющего функции и полномочия учредителя</t>
  </si>
  <si>
    <t>БУХ_Начало050</t>
  </si>
  <si>
    <t>SpecYearGni230</t>
  </si>
  <si>
    <t>ГНИ4_КПП</t>
  </si>
  <si>
    <t>ИсполнительСпр1</t>
  </si>
  <si>
    <t>Столбец5Строка182Спр1</t>
  </si>
  <si>
    <t>Столбец7Строка514_</t>
  </si>
  <si>
    <t>m.nCol7Row511</t>
  </si>
  <si>
    <t>Столбец9Строка337_</t>
  </si>
  <si>
    <t>Столбец3Строка011_</t>
  </si>
  <si>
    <t>БАЛАНС</t>
  </si>
  <si>
    <t>ГНИ4_Начало240</t>
  </si>
  <si>
    <t>Столбец5Строка257Спр1</t>
  </si>
  <si>
    <t>Столбец5Строка104Спр1</t>
  </si>
  <si>
    <t>Столбец8Строка171Спр</t>
  </si>
  <si>
    <t>Столбец7Строка171Спр</t>
  </si>
  <si>
    <t>m.nCol7Row515</t>
  </si>
  <si>
    <t>Столбец8Строка371_</t>
  </si>
  <si>
    <t>Столбец3Строка052_</t>
  </si>
  <si>
    <t>Столбец7Строка021_</t>
  </si>
  <si>
    <t>БУХ_Н_ДеятЦелСр120</t>
  </si>
  <si>
    <t>Столбец7_25</t>
  </si>
  <si>
    <t>Столбец5Строка225Спр1</t>
  </si>
  <si>
    <t>КодСтроки_1</t>
  </si>
  <si>
    <t>m.nCol8Row6231</t>
  </si>
  <si>
    <t>m.nCol3Row053</t>
  </si>
  <si>
    <t>m.nCol3Row014</t>
  </si>
  <si>
    <t>body</t>
  </si>
  <si>
    <t>БУХ_Конец240</t>
  </si>
  <si>
    <t>Столбец5Строка266Спр1</t>
  </si>
  <si>
    <t>Столбец7_21</t>
  </si>
  <si>
    <t>КодСтроки_5</t>
  </si>
  <si>
    <t>m.nCol3Row092</t>
  </si>
  <si>
    <t>о наличии имущества и обязательств на забалансовых счетах</t>
  </si>
  <si>
    <t>date</t>
  </si>
  <si>
    <t>ГНИ4_Н_Итого220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</si>
  <si>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</si>
  <si>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</si>
  <si>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</si>
  <si>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</si>
  <si>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</si>
  <si>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</si>
  <si>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</si>
  <si>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</si>
  <si>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servicesStartYear</t>
  </si>
  <si>
    <t>SpecYearBUS210</t>
  </si>
  <si>
    <t>INNPlacer</t>
  </si>
  <si>
    <t>Столбец7Строка178_</t>
  </si>
  <si>
    <t>m.nCol7Row092</t>
  </si>
  <si>
    <t>265</t>
  </si>
  <si>
    <t>222</t>
  </si>
  <si>
    <t>Финансовый результат</t>
  </si>
  <si>
    <t>ИНН организации</t>
  </si>
  <si>
    <t>ГНИ4_Н_ДеятЦелСр030</t>
  </si>
  <si>
    <t>Столбец5Строка267Спр1</t>
  </si>
  <si>
    <t>m.nCol4Row6231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</si>
  <si>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</si>
  <si>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</si>
  <si>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</si>
  <si>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</si>
  <si>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</si>
  <si>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</si>
  <si>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БУХ_К_Итого030</t>
  </si>
  <si>
    <t>Столбец5Строка224Спр1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</si>
  <si>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</si>
  <si>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</si>
  <si>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</si>
  <si>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</si>
  <si>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323101001</t>
  </si>
  <si>
    <t>БУХ_К_ДеятЦелСр250</t>
  </si>
  <si>
    <t>БУХ_НомерСтроки210</t>
  </si>
  <si>
    <t>БУХ_Н_ДеятОказУсл020</t>
  </si>
  <si>
    <t>ГНИ4_К_Итого250</t>
  </si>
  <si>
    <t>Столбец5Строка246Спр1</t>
  </si>
  <si>
    <t>Столбец8Строка150Спр</t>
  </si>
  <si>
    <t>Столбец7Строка150Спр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</si>
  <si>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</si>
  <si>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</si>
  <si>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</si>
  <si>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</si>
  <si>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</si>
  <si>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511</t>
  </si>
  <si>
    <t>БУХ_К_ДеятОказУсл010</t>
  </si>
  <si>
    <t>m.nCol8Row221Spr + m.nCol8Row222Spr</t>
  </si>
  <si>
    <t>m.nCol8Row474</t>
  </si>
  <si>
    <t>m.nCol4Row053</t>
  </si>
  <si>
    <t>m.nCol4Row014</t>
  </si>
  <si>
    <t>515</t>
  </si>
  <si>
    <t>targetFundsEndYear</t>
  </si>
  <si>
    <t>Столбец8Строка240Спр</t>
  </si>
  <si>
    <t>Столбец7Строка240Спр</t>
  </si>
  <si>
    <t>m.nCol5Row092</t>
  </si>
  <si>
    <t>m.nCol9Row081</t>
  </si>
  <si>
    <t>БУХ_Н_Итого040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</si>
  <si>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</si>
  <si>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</si>
  <si>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</si>
  <si>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</si>
  <si>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</si>
  <si>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</si>
  <si>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</si>
  <si>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""</t>
  </si>
  <si>
    <t>m.nCol8Row533</t>
  </si>
  <si>
    <t>m.nCol7Row291</t>
  </si>
  <si>
    <t>m.nCol7Row213</t>
  </si>
  <si>
    <t>m.nCol8Row140</t>
  </si>
  <si>
    <t>22</t>
  </si>
  <si>
    <t>021</t>
  </si>
  <si>
    <t>БУХ_Н_ДеятОказУсл120</t>
  </si>
  <si>
    <t>SpecYearBUS050</t>
  </si>
  <si>
    <t>SpecYear230</t>
  </si>
  <si>
    <t>Столбец8Строка210Спр</t>
  </si>
  <si>
    <t>Столбец7Строка210Спр</t>
  </si>
  <si>
    <t>m.nCol7Row623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</si>
  <si>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</si>
  <si>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</si>
  <si>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</si>
  <si>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</si>
  <si>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</si>
  <si>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Столбец5Строка200Спр1</t>
  </si>
  <si>
    <t>Столбец8_1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</si>
  <si>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</si>
  <si>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</si>
  <si>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</si>
  <si>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</si>
  <si>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</si>
  <si>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</si>
  <si>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Деятельность с целевыми средствами на начало года</t>
  </si>
  <si>
    <t>founderAuthority</t>
  </si>
  <si>
    <t>Дата предоставления данных в Балансе учреждения</t>
  </si>
  <si>
    <t>generalData</t>
  </si>
  <si>
    <t>Столбец5Строка243Спр1</t>
  </si>
  <si>
    <t>Столбец8_5</t>
  </si>
  <si>
    <t>Столбец8Строка100Спр</t>
  </si>
  <si>
    <t>Столбец7Строка100Спр</t>
  </si>
  <si>
    <t>Столбец5Строка30Спр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</si>
  <si>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</si>
  <si>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</si>
  <si>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</si>
  <si>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</si>
  <si>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</si>
  <si>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Деятельность с целевыми средствами на конец года</t>
  </si>
  <si>
    <t>БУХ_Н_ДеятОказУсл260</t>
  </si>
  <si>
    <t>БУХ_НомерСтроки050</t>
  </si>
  <si>
    <t>БУХ_К_ДеятЦелСр010</t>
  </si>
  <si>
    <t>GUIDPZ</t>
  </si>
  <si>
    <t>ГНИ4_К_Итого010</t>
  </si>
  <si>
    <t>ГНИ4_ИННЮЛ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</si>
  <si>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</si>
  <si>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</si>
  <si>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</si>
  <si>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</si>
  <si>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</si>
  <si>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</si>
  <si>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</si>
  <si>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kpp</t>
  </si>
  <si>
    <t>БУХ_К_ДеятОказУсл250</t>
  </si>
  <si>
    <t>Столбец5Строка262Спр1</t>
  </si>
  <si>
    <t>Столбец4_25</t>
  </si>
  <si>
    <t>HeaderYear</t>
  </si>
  <si>
    <t>m.nCol4Row291</t>
  </si>
  <si>
    <t>m.nCol4Row213</t>
  </si>
  <si>
    <t>особо ценное движимое имущество учреждения (010520000) *</t>
  </si>
  <si>
    <t>СтраницаНач08</t>
  </si>
  <si>
    <t>Столбец5Строка210Спр1</t>
  </si>
  <si>
    <t>НаимСчета_4</t>
  </si>
  <si>
    <t>Столбец8Строка172Спр</t>
  </si>
  <si>
    <t>Столбец7Строка172Спр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</si>
  <si>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</si>
  <si>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</si>
  <si>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</si>
  <si>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</si>
  <si>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</si>
  <si>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</si>
  <si>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</si>
  <si>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</si>
  <si>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</si>
  <si>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</si>
  <si>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БУХ_Н_Итого200</t>
  </si>
  <si>
    <t>Left(Alltrim(oSystem.SystemCaption), 40)</t>
  </si>
  <si>
    <t>Столбец5Строка253Спр1</t>
  </si>
  <si>
    <t>Столбец5Строка100Спр1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</si>
  <si>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</si>
  <si>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</si>
  <si>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</si>
  <si>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</si>
  <si>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</si>
  <si>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Столбец8_28</t>
  </si>
  <si>
    <t>Столбец5Строка263Спр1</t>
  </si>
  <si>
    <t>Столбец8_24</t>
  </si>
  <si>
    <t>Столбец5Строка130Спр1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</si>
  <si>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</si>
  <si>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</si>
  <si>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</si>
  <si>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</si>
  <si>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</si>
  <si>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</si>
  <si>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254</t>
  </si>
  <si>
    <t>291</t>
  </si>
  <si>
    <t>213</t>
  </si>
  <si>
    <t>БУХ_НаимПок050</t>
  </si>
  <si>
    <t>Столбец5Строка220Спр1</t>
  </si>
  <si>
    <t>Столбец8_20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</si>
  <si>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</si>
  <si>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</si>
  <si>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</si>
  <si>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</si>
  <si>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</si>
  <si>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</si>
  <si>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</si>
  <si>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Для кого сформирован отчет</t>
  </si>
  <si>
    <t>ГНИ4_Конец260</t>
  </si>
  <si>
    <t>m.nCol7Row264Spr + m.nCol7Row265Spr</t>
  </si>
  <si>
    <t>Столбец5Строка252Спр1</t>
  </si>
  <si>
    <t>строка 250</t>
  </si>
  <si>
    <t>Столбец5Строка101Спр1</t>
  </si>
  <si>
    <t>m.nCol9Row372</t>
  </si>
  <si>
    <t>m.nCol9Row335</t>
  </si>
  <si>
    <t>Столбец4Строка178_</t>
  </si>
  <si>
    <t>Обособленное структурное подразделение</t>
  </si>
  <si>
    <t>fullName</t>
  </si>
  <si>
    <t>БУХ_Н_ДеятЦелСр020</t>
  </si>
  <si>
    <t>ГНИ4_Н_ДеятОказУсл240</t>
  </si>
  <si>
    <t>m.nCol7Row266Spr + m.nCol7Row267Spr</t>
  </si>
  <si>
    <t>Столбец5Строка211Спр1</t>
  </si>
  <si>
    <t>m.nCol9Row331</t>
  </si>
  <si>
    <t>txt_setPageСправка</t>
  </si>
  <si>
    <t>МФ_TB02_area4</t>
  </si>
  <si>
    <t>This.__GetOrgBoss(__p_OrgRn, 2)</t>
  </si>
  <si>
    <t>temporaryFundsStartYear</t>
  </si>
  <si>
    <t>БУХ_Начало210</t>
  </si>
  <si>
    <t>m.nCol5Row266Spr + m.nCol5Row267Spr</t>
  </si>
  <si>
    <t>Столбец5Строка120Спр1</t>
  </si>
  <si>
    <t>Столбец8Строка200Спр</t>
  </si>
  <si>
    <t>Столбец7Строка200Спр</t>
  </si>
  <si>
    <t>Столбец8Строка213_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</si>
  <si>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</si>
  <si>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</si>
  <si>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url</t>
  </si>
  <si>
    <t>ГНИ4_К_ДеятЦелСр240</t>
  </si>
  <si>
    <t>m.nCol5Row264Spr + m.nCol5Row265Spr</t>
  </si>
  <si>
    <t>Столбец5Строка230Спр1</t>
  </si>
  <si>
    <t>Столбец9Строка626_</t>
  </si>
  <si>
    <t>Столбец8Строка623_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</si>
  <si>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</si>
  <si>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</si>
  <si>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</si>
  <si>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Финансовый результат экономического субъекта (040100000) (стр. 623+ стр. 6231 + стр. 624+ стр. 625+ стр. 626)</t>
  </si>
  <si>
    <t>IV. Финансовый результат</t>
  </si>
  <si>
    <t>ГНИ4_НаимПок230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</si>
  <si>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</si>
  <si>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</si>
  <si>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</si>
  <si>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</si>
  <si>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</si>
  <si>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</si>
  <si>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особо ценное движимое имущество учреждения (остаточная стоимость, стр. 041 - стр.051)</t>
  </si>
  <si>
    <t>FormatPeriod</t>
  </si>
  <si>
    <t>ГНИ4_Конец120</t>
  </si>
  <si>
    <t>m.nCol4Row264Spr + m.nCol4Row265Spr</t>
  </si>
  <si>
    <t>m.nCol3Row623</t>
  </si>
  <si>
    <t>m.nCol5Row021</t>
  </si>
  <si>
    <t>источники финансирования дефицита средств учреждения</t>
  </si>
  <si>
    <t>section</t>
  </si>
  <si>
    <t>ГНИ4_Н_Итого030</t>
  </si>
  <si>
    <t>Столбец5Строка222Спр1</t>
  </si>
  <si>
    <t>Столбец5Строка171Спр1</t>
  </si>
  <si>
    <t>m.nCol4Row103</t>
  </si>
  <si>
    <t>Периодические издания для пользования, всего</t>
  </si>
  <si>
    <t>071</t>
  </si>
  <si>
    <t>Содержимое документа</t>
  </si>
  <si>
    <t>SpecYear260</t>
  </si>
  <si>
    <t>Столбец5Строка261Спр1</t>
  </si>
  <si>
    <t>m.nCol4Row533</t>
  </si>
  <si>
    <t>m.nCol4Row140</t>
  </si>
  <si>
    <t>032</t>
  </si>
  <si>
    <t>ГНИ4_Н_ДеятЦелСр220</t>
  </si>
  <si>
    <t>Столбец4_1</t>
  </si>
  <si>
    <t>ИсполнительСпр</t>
  </si>
  <si>
    <t>Столбец7Строка625_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</si>
  <si>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</si>
  <si>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</si>
  <si>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</si>
  <si>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</si>
  <si>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</si>
  <si>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</si>
  <si>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</si>
  <si>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</si>
  <si>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</si>
  <si>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руб</t>
  </si>
  <si>
    <t>positionId</t>
  </si>
  <si>
    <t>БУХ_К_Итого220</t>
  </si>
  <si>
    <t>ГНИ4_ОКПО_Учр</t>
  </si>
  <si>
    <t>Столбец5Строка250Спр1</t>
  </si>
  <si>
    <t>Столбец5Строка103Спр1</t>
  </si>
  <si>
    <t>Столбец4_5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</si>
  <si>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</si>
  <si>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</si>
  <si>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</si>
  <si>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</si>
  <si>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</si>
  <si>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</si>
  <si>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</si>
  <si>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</si>
  <si>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деятельность по</t>
  </si>
  <si>
    <t>БУХ_Н_ДеятОказУсл230</t>
  </si>
  <si>
    <t>БУХ_К_ДеятЦелСр040</t>
  </si>
  <si>
    <t>ГНИ4_К_Итого040</t>
  </si>
  <si>
    <t>Столбец5_21</t>
  </si>
  <si>
    <t>SpecYear120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</si>
  <si>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</si>
  <si>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</si>
  <si>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</si>
  <si>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</si>
  <si>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</si>
  <si>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</si>
  <si>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</si>
  <si>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БУХ_К_ДеятОказУсл200</t>
  </si>
  <si>
    <t>Столбец5_25</t>
  </si>
  <si>
    <t>m.nCol5Row241Spr + m.nCol5Row242Spr + m.nCol5Row243Spr</t>
  </si>
  <si>
    <t>Столбец8Строка220Спр</t>
  </si>
  <si>
    <t>Столбец7Строка220Спр</t>
  </si>
  <si>
    <t>m.nCol8Row623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</si>
  <si>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</si>
  <si>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</si>
  <si>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</si>
  <si>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</si>
  <si>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</si>
  <si>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</si>
  <si>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periodicity</t>
  </si>
  <si>
    <t>Столбец5Строка150Спр1</t>
  </si>
  <si>
    <t>Столбец7_2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</si>
  <si>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</si>
  <si>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</si>
  <si>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</si>
  <si>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</si>
  <si>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</si>
  <si>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</si>
  <si>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Деятельность по оказанию услуг (работ) на конец года</t>
  </si>
  <si>
    <t>БУХ_Н_Итого250</t>
  </si>
  <si>
    <t>Столбец5Строка240Спр1</t>
  </si>
  <si>
    <t>Столбец8Строка130Спр</t>
  </si>
  <si>
    <t>Столбец7Строка130Спр</t>
  </si>
  <si>
    <t>m.nCol9Row623</t>
  </si>
  <si>
    <t>Столбец5Строка514_</t>
  </si>
  <si>
    <t>Столбец4Строка511_</t>
  </si>
  <si>
    <t>Столбец3Строка211_</t>
  </si>
  <si>
    <t>Средства во временном распоряжении на начало года</t>
  </si>
  <si>
    <t>Столбец5Строка270Спр1</t>
  </si>
  <si>
    <t>Столбец8Строка230Спр</t>
  </si>
  <si>
    <t>Столбец7Строка230Спр</t>
  </si>
  <si>
    <t>Столбец5Строка331_</t>
  </si>
  <si>
    <t>m.nCol4Row331</t>
  </si>
  <si>
    <t>243</t>
  </si>
  <si>
    <t>с целевыми</t>
  </si>
  <si>
    <t>Столбец5Строка160Спр1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</si>
  <si>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</si>
  <si>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</si>
  <si>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</si>
  <si>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</si>
  <si>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</si>
  <si>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</si>
  <si>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</si>
  <si>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ГНИ4_Конец230</t>
  </si>
  <si>
    <t>ГНИ4_К_ДеятОказУсл220</t>
  </si>
  <si>
    <t>НаимСчета_25</t>
  </si>
  <si>
    <t>Столбец5Строка241Спр1</t>
  </si>
  <si>
    <t>строка 200</t>
  </si>
  <si>
    <t>Столбец8Строка120Спр</t>
  </si>
  <si>
    <t>Столбец7Строка120Спр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</si>
  <si>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</si>
  <si>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</si>
  <si>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</si>
  <si>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</si>
  <si>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</si>
  <si>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ГНИ4_Н_ДеятОказУсл210</t>
  </si>
  <si>
    <t>ГНИ4_НаимПок120</t>
  </si>
  <si>
    <t>ГНИ4_Фамилия4</t>
  </si>
  <si>
    <t>НаимСчета_21</t>
  </si>
  <si>
    <t>m.nCol5Row372</t>
  </si>
  <si>
    <t>m.nCol5Row335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</si>
  <si>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</si>
  <si>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</si>
  <si>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</si>
  <si>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иные финансовые активы (020450000)</t>
  </si>
  <si>
    <t>Амортизация иного движимого имущества учреждения (010430000)*</t>
  </si>
  <si>
    <t>Код</t>
  </si>
  <si>
    <t>БУХ_Начало240</t>
  </si>
  <si>
    <t>SpecYearGni020</t>
  </si>
  <si>
    <t>m.nCol8Row266Spr + m.nCol8Row267Spr</t>
  </si>
  <si>
    <t>Столбец5Строка260Спр1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</si>
  <si>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</si>
  <si>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</si>
  <si>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</si>
  <si>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</si>
  <si>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</si>
  <si>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</si>
  <si>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</si>
  <si>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</si>
  <si>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</si>
  <si>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</si>
  <si>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ГНИ4_К_ДеятЦелСр210</t>
  </si>
  <si>
    <t>ГНИ4_Начало050</t>
  </si>
  <si>
    <t>m.nCol8Row264Spr + m.nCol8Row265Spr</t>
  </si>
  <si>
    <t>Столбец8Строка626_</t>
  </si>
  <si>
    <t>Столбец8Строка6231_</t>
  </si>
  <si>
    <t>Столбец9Строка623_</t>
  </si>
  <si>
    <t>m.nCol7Row331</t>
  </si>
  <si>
    <t>Столбец3Строка176_</t>
  </si>
  <si>
    <t>181</t>
  </si>
  <si>
    <t>Расчеты с подотчетными лицами (020800000)</t>
  </si>
  <si>
    <t>103</t>
  </si>
  <si>
    <t>ГНИ4_НаимПок260</t>
  </si>
  <si>
    <t>Iif(Empty(m.cAgent_RN), 1, 2)</t>
  </si>
  <si>
    <t>КодСтроки_27</t>
  </si>
  <si>
    <t>Столбец5Строка251Спр1</t>
  </si>
  <si>
    <t>строка 181</t>
  </si>
  <si>
    <t>Столбец5Строка102Спр1</t>
  </si>
  <si>
    <t>m.nCol9Row021</t>
  </si>
  <si>
    <t>расчеты по налоговым вычетам по НДС (021010000)</t>
  </si>
  <si>
    <t>БУХ_Конец050</t>
  </si>
  <si>
    <t>regNumIn</t>
  </si>
  <si>
    <t>КодСтроки_23</t>
  </si>
  <si>
    <t>Столбец5Строка212Спр1</t>
  </si>
  <si>
    <t>деятельность с</t>
  </si>
  <si>
    <t>БУХ_НаимПок200</t>
  </si>
  <si>
    <t>founderName</t>
  </si>
  <si>
    <t>Столбец5Строка624_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</si>
  <si>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</si>
  <si>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</si>
  <si>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</si>
  <si>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</si>
  <si>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</si>
  <si>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</si>
  <si>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</si>
  <si>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</si>
  <si>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</si>
  <si>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</si>
  <si>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</si>
  <si>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</si>
  <si>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07</t>
  </si>
  <si>
    <t>043</t>
  </si>
  <si>
    <t>FormPrint.Sum_Col8</t>
  </si>
  <si>
    <t>ГНИ4_Н_ДеятОказУсл010</t>
  </si>
  <si>
    <t>FormPrint.Sum_Col4</t>
  </si>
  <si>
    <t>m.nCol9Row512</t>
  </si>
  <si>
    <t>m.nCol5Row172</t>
  </si>
  <si>
    <t>Расчеты по выданным авансам (020600000)</t>
  </si>
  <si>
    <t>ГНИ4_Конец030</t>
  </si>
  <si>
    <t>ГНИ4_К_ДеятОказУсл020</t>
  </si>
  <si>
    <t>m.nCol8Row251Spr + m.nCol8Row252Spr + m.nCol8Row253Spr</t>
  </si>
  <si>
    <t>m.nCol9Row516</t>
  </si>
  <si>
    <t>m.nCol5Row176</t>
  </si>
  <si>
    <t>ценные бумаги, кроме акций (020420000)</t>
  </si>
  <si>
    <t>ГНИ4_Начало250</t>
  </si>
  <si>
    <t>ГНИ4_К_ДеятЦелСр010</t>
  </si>
  <si>
    <t>Iif(Empty(m.cAgent_RN), "", "*")</t>
  </si>
  <si>
    <t>Столбец4Строка320_</t>
  </si>
  <si>
    <t>m.nCol7Row176</t>
  </si>
  <si>
    <t>Столбец3Строка053_</t>
  </si>
  <si>
    <t>БУХ_Начало040</t>
  </si>
  <si>
    <t>SpecYearGni220</t>
  </si>
  <si>
    <t>Столбец7Строка515_</t>
  </si>
  <si>
    <t>Столбец9Строка336_</t>
  </si>
  <si>
    <t>Столбец8Строка333_</t>
  </si>
  <si>
    <t>m.nCol7Row172</t>
  </si>
  <si>
    <t>На конец отчетного периода</t>
  </si>
  <si>
    <t>БУХ_Конец250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</si>
  <si>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</si>
  <si>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</si>
  <si>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</si>
  <si>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</si>
  <si>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AllTrim(This.Seek_TableFields("Person", "RN", "Person.SurName", __p_AccRN))</t>
  </si>
  <si>
    <t>__p_BossRN = Iif(Empty(m.cAgent_RN), PadR(This.Seek_TableFields("Org", "RN", "Org.Boss_RN", __p_OrgRn), 4), m.cAgent_RN)</t>
  </si>
  <si>
    <t>Столбец8Строка15Спр1</t>
  </si>
  <si>
    <t>Столбец7Строка15Спр1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</si>
  <si>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</si>
  <si>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</si>
  <si>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SpecYearBUS200</t>
  </si>
  <si>
    <t>Столбец7Строка179_</t>
  </si>
  <si>
    <t>ГНИ4_Н_Итого230</t>
  </si>
  <si>
    <t>m.nCol8Row310</t>
  </si>
  <si>
    <t>m.nCol7Row043</t>
  </si>
  <si>
    <t>Номер</t>
  </si>
  <si>
    <t>БУХ_К_Итого020</t>
  </si>
  <si>
    <t>ГНИ4_ИдФайл</t>
  </si>
  <si>
    <t>Столбец8Строка516_</t>
  </si>
  <si>
    <t>Столбец9Строка513_</t>
  </si>
  <si>
    <t>m.nCol3Row176</t>
  </si>
  <si>
    <t>предметы лизинга (010240000) *</t>
  </si>
  <si>
    <t>Основные средства (балансовая стоимость, 010100000)*, всего</t>
  </si>
  <si>
    <t>financialResult</t>
  </si>
  <si>
    <t>ГНИ4_Н_ДеятЦелСр020</t>
  </si>
  <si>
    <t>Столбец8Строка280Спр</t>
  </si>
  <si>
    <t>Столбец7Строка280Спр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</si>
  <si>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</si>
  <si>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</si>
  <si>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</si>
  <si>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</si>
  <si>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</si>
  <si>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</si>
  <si>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</si>
  <si>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</si>
  <si>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m.nCol4Row043</t>
  </si>
  <si>
    <t>расчеты с учредителем (021006000)*</t>
  </si>
  <si>
    <t>176</t>
  </si>
  <si>
    <t>средствами</t>
  </si>
  <si>
    <t>annual</t>
  </si>
  <si>
    <t>createDateTime</t>
  </si>
  <si>
    <t>БУХ_К_ДеятЦелСр240</t>
  </si>
  <si>
    <t>БУХ_НомерСтроки200</t>
  </si>
  <si>
    <t>БУХ_Н_ДеятОказУсл030</t>
  </si>
  <si>
    <t>ГНИ4_К_Итого240</t>
  </si>
  <si>
    <t>m.nCol8Row091</t>
  </si>
  <si>
    <t>m.nCol8Row013</t>
  </si>
  <si>
    <t>172</t>
  </si>
  <si>
    <t>Реестровый номер организации в перечне ГМУ</t>
  </si>
  <si>
    <t>БУХ_Н_Итого050</t>
  </si>
  <si>
    <t>Iif(__p_pos = 0, __p_INN, AllTrim(Left(__p_INN, __p_pos - 1)))</t>
  </si>
  <si>
    <t>ГНИ4_ДатаДок</t>
  </si>
  <si>
    <t>строка 172</t>
  </si>
  <si>
    <t>Столбец5Строка534_</t>
  </si>
  <si>
    <t>m.nCol5Row043</t>
  </si>
  <si>
    <t>Столбец5Строка042_</t>
  </si>
  <si>
    <t>Столбец9Строка012_</t>
  </si>
  <si>
    <t>МФИСТ</t>
  </si>
  <si>
    <t>Нематериальные активы (балансовая стоимость, 010200000) *, всего</t>
  </si>
  <si>
    <t>Section</t>
  </si>
  <si>
    <t>Столбец5_2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</si>
  <si>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</si>
  <si>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</si>
  <si>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</si>
  <si>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</si>
  <si>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</si>
  <si>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</si>
  <si>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</si>
  <si>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</si>
  <si>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</si>
  <si>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Код документа</t>
  </si>
  <si>
    <t>БУХ_НаимПок250</t>
  </si>
  <si>
    <t>SpecYear280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</si>
  <si>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</si>
  <si>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</si>
  <si>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</si>
  <si>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</si>
  <si>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</si>
  <si>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</si>
  <si>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</si>
  <si>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</si>
  <si>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</si>
  <si>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</si>
  <si>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</si>
  <si>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</si>
  <si>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</si>
  <si>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</si>
  <si>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</si>
  <si>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</si>
  <si>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</si>
  <si>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</si>
  <si>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</si>
  <si>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</si>
  <si>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Атрибут</t>
  </si>
  <si>
    <t>БУХ_Н_ДеятЦелСр220</t>
  </si>
  <si>
    <t>ГНИ4_Н_ДеятОказУсл040</t>
  </si>
  <si>
    <t>Столбец8Строка90Спр1</t>
  </si>
  <si>
    <t>Столбец7Строка90Спр1</t>
  </si>
  <si>
    <t>Столбец8Строка55Спр1</t>
  </si>
  <si>
    <t>Столбец7Строка55Спр1</t>
  </si>
  <si>
    <t>m.nCol5Row516</t>
  </si>
  <si>
    <t>m.nCol9Row176</t>
  </si>
  <si>
    <t>Запасные части к транспортным средствам, выданные взамен изношенных</t>
  </si>
  <si>
    <t>Дата изменения отчета</t>
  </si>
  <si>
    <t>строка 050</t>
  </si>
  <si>
    <t>Столбец8Строка16Спр1</t>
  </si>
  <si>
    <t>Столбец7Строка16Спр1</t>
  </si>
  <si>
    <t>m.nCol5Row512</t>
  </si>
  <si>
    <t>m.nCol3Row310</t>
  </si>
  <si>
    <t>m.nCol9Row172</t>
  </si>
  <si>
    <t xml:space="preserve">383 </t>
  </si>
  <si>
    <t xml:space="preserve">КПП организации </t>
  </si>
  <si>
    <t>ГНИ4_Начало200</t>
  </si>
  <si>
    <t>ГНИ4_К_ДеятЦелСр040</t>
  </si>
  <si>
    <t>ГНИ4_ОКАТО</t>
  </si>
  <si>
    <t>Столбец8Строка181Спр</t>
  </si>
  <si>
    <t>Столбец7Строка181Спр</t>
  </si>
  <si>
    <t>m.nCol7Row512</t>
  </si>
  <si>
    <t>Столбец5Строка320_</t>
  </si>
  <si>
    <t>Столбец3Строка093_</t>
  </si>
  <si>
    <t>Код строки</t>
  </si>
  <si>
    <t>separateStructuralUnit</t>
  </si>
  <si>
    <t>БУХ_Начало010</t>
  </si>
  <si>
    <t>m.nCol7Row516</t>
  </si>
  <si>
    <t>Столбец7Строка510_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</si>
  <si>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</si>
  <si>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</si>
  <si>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</si>
  <si>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</si>
  <si>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</si>
  <si>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БУХ_Конец200</t>
  </si>
  <si>
    <t>Столбец7_26</t>
  </si>
  <si>
    <t>Столбец8Строка80Спр1</t>
  </si>
  <si>
    <t>Столбец7Строка80Спр1</t>
  </si>
  <si>
    <t>КодСтроки_2</t>
  </si>
  <si>
    <t>недвижимое имущество учреждения (010110000)*</t>
  </si>
  <si>
    <t>d00645b9-3152-476e-a2b7-f68c6b85333c</t>
  </si>
  <si>
    <t>ГНИ4_НаимПок030</t>
  </si>
  <si>
    <t>Столбец7_22</t>
  </si>
  <si>
    <t>This.__GetOrgAcc(__p_OrgRn, 2)</t>
  </si>
  <si>
    <t>m.nCol3Row091</t>
  </si>
  <si>
    <t>m.nCol3Row013</t>
  </si>
  <si>
    <t xml:space="preserve">      На начало года</t>
  </si>
  <si>
    <t>SpecYearBUS250</t>
  </si>
  <si>
    <t>Столбец8_12</t>
  </si>
  <si>
    <t>SpecYear030</t>
  </si>
  <si>
    <t>m.nCol4Row310</t>
  </si>
  <si>
    <t>This.Tag = "textout"</t>
  </si>
  <si>
    <t>262</t>
  </si>
  <si>
    <t>225</t>
  </si>
  <si>
    <t>founderOKPO</t>
  </si>
  <si>
    <t>ГНИ4_Н_Итого260</t>
  </si>
  <si>
    <t>m.nCol7Row091</t>
  </si>
  <si>
    <t>m.nCol7Row013</t>
  </si>
  <si>
    <t>Бланк</t>
  </si>
  <si>
    <t>266</t>
  </si>
  <si>
    <t>221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</si>
  <si>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</si>
  <si>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</si>
  <si>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</si>
  <si>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</si>
  <si>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</si>
  <si>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</si>
  <si>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position</t>
  </si>
  <si>
    <t>xml_fileName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</si>
  <si>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</si>
  <si>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</si>
  <si>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</si>
  <si>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</si>
  <si>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</si>
  <si>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БУХ_К_ДеятОказУсл050</t>
  </si>
  <si>
    <t>ГНИ4_Н_Итого120</t>
  </si>
  <si>
    <t>m.nCol8Row261Spr + m.nCol8Row262Spr + m.nCol8Row263Spr</t>
  </si>
  <si>
    <t>Столбец3Строка178_</t>
  </si>
  <si>
    <t>m.nCol4Row091</t>
  </si>
  <si>
    <t>m.nCol4Row013</t>
  </si>
  <si>
    <t>512</t>
  </si>
  <si>
    <t>Код ОКПО</t>
  </si>
  <si>
    <t>БУХ_НомерСтроки250</t>
  </si>
  <si>
    <t>БУХ_К_ДеятЦелСр210</t>
  </si>
  <si>
    <t>ГНИ4_К_Итого210</t>
  </si>
  <si>
    <t>Столбец5Строка90Спр</t>
  </si>
  <si>
    <t>m.nCol7Row310</t>
  </si>
  <si>
    <t>m.nCol8Row043</t>
  </si>
  <si>
    <t>516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</si>
  <si>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</si>
  <si>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</si>
  <si>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</si>
  <si>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</si>
  <si>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</si>
  <si>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</si>
  <si>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</si>
  <si>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</si>
  <si>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</si>
  <si>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амортизация ОЦИ*</t>
  </si>
  <si>
    <t>servicesEndYear</t>
  </si>
  <si>
    <t>Наименование по ОКАТО</t>
  </si>
  <si>
    <t>Столбец8Строка54Спр1</t>
  </si>
  <si>
    <t>Столбец7Строка54Спр1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</si>
  <si>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</si>
  <si>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</si>
  <si>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</si>
  <si>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</si>
  <si>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</si>
  <si>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</si>
  <si>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</si>
  <si>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</si>
  <si>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SpecYearBUS010</t>
  </si>
  <si>
    <t>SpecYear270</t>
  </si>
  <si>
    <t>Столбец8Строка51Спр1</t>
  </si>
  <si>
    <t>Столбец7Строка51Спр1</t>
  </si>
  <si>
    <t>m.nCol7Row624</t>
  </si>
  <si>
    <t>m.nCol7Row292</t>
  </si>
  <si>
    <t>m.nCol8Row104</t>
  </si>
  <si>
    <t>21</t>
  </si>
  <si>
    <t>022</t>
  </si>
  <si>
    <t>Буквенный код</t>
  </si>
  <si>
    <t>7ab9a2a2-a8bc-484f-980f-1c744792acf3</t>
  </si>
  <si>
    <t>ГНИ4_Н_Итого020</t>
  </si>
  <si>
    <t>Столбец8Строка12Спр1</t>
  </si>
  <si>
    <t>Столбец7Строка12Спр1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</si>
  <si>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</si>
  <si>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</si>
  <si>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</si>
  <si>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</si>
  <si>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</si>
  <si>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БУХ_К_Итого230</t>
  </si>
  <si>
    <t>AllTrim(This.Seek_TableFields("Person", "RN", "Person.FirstName", __p_AccRN))</t>
  </si>
  <si>
    <t>Столбец8Строка60Спр1</t>
  </si>
  <si>
    <t>Столбец7Строка60Спр1</t>
  </si>
  <si>
    <t>Столбец8_2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</si>
  <si>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</si>
  <si>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</si>
  <si>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</si>
  <si>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</si>
  <si>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</si>
  <si>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</si>
  <si>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</si>
  <si>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</si>
  <si>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</si>
  <si>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name</t>
  </si>
  <si>
    <t>ГНИ4_Н_ДеятЦелСр230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</si>
  <si>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</si>
  <si>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</si>
  <si>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</si>
  <si>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</si>
  <si>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</si>
  <si>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</si>
  <si>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</si>
  <si>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</si>
  <si>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БУХ_К_ДеятОказУсл210</t>
  </si>
  <si>
    <t>Столбец4_22</t>
  </si>
  <si>
    <t>Прочие расчеты с кредиторами (030400000)</t>
  </si>
  <si>
    <t>БУХ_Н_ДеятОказУсл220</t>
  </si>
  <si>
    <t>БУХ_К_ДеятЦелСр050</t>
  </si>
  <si>
    <t>БУХ_НомерСтроки010</t>
  </si>
  <si>
    <t>ГНИ4_К_Итого050</t>
  </si>
  <si>
    <t>Iif(Empty(m.cAgent_RN), "", AllTrim(m.cAgentDoc))</t>
  </si>
  <si>
    <t>Столбец4_26</t>
  </si>
  <si>
    <t>m.nCol4Row624</t>
  </si>
  <si>
    <t>m.nCol4Row292</t>
  </si>
  <si>
    <t>счета</t>
  </si>
  <si>
    <t>БУХ_Н_Итого240</t>
  </si>
  <si>
    <t>Столбец8Строка70Спр1</t>
  </si>
  <si>
    <t>Столбец7Строка70Спр1</t>
  </si>
  <si>
    <t>Столбец5Строка515_</t>
  </si>
  <si>
    <t>Столбец4Строка510_</t>
  </si>
  <si>
    <t>m.nCol3Row022</t>
  </si>
  <si>
    <t>reportSubItem</t>
  </si>
  <si>
    <t>НаимСчета_3</t>
  </si>
  <si>
    <t>Столбец8Строка182Спр</t>
  </si>
  <si>
    <t>Столбец7Строка182Спр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</si>
  <si>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</si>
  <si>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</si>
  <si>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</si>
  <si>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</si>
  <si>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</si>
  <si>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</si>
  <si>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БУХ_НаимПок010</t>
  </si>
  <si>
    <t>regNumOut</t>
  </si>
  <si>
    <t>Столбец8_27</t>
  </si>
  <si>
    <t>Столбец4Строка6231_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</si>
  <si>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</si>
  <si>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</si>
  <si>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</si>
  <si>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</si>
  <si>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</si>
  <si>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</si>
  <si>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</si>
  <si>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292</t>
  </si>
  <si>
    <t>210</t>
  </si>
  <si>
    <t>This.Book.PrecisionAsDisplayed = .T.</t>
  </si>
  <si>
    <t>Столбец8_23</t>
  </si>
  <si>
    <t>Столбец8Строка40Спр1</t>
  </si>
  <si>
    <t>Столбец7Строка40Спр1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</si>
  <si>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</si>
  <si>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</si>
  <si>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</si>
  <si>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</si>
  <si>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</si>
  <si>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</si>
  <si>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</si>
  <si>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okei</t>
  </si>
  <si>
    <t>ГНИ4_Н_ДеятОказУсл200</t>
  </si>
  <si>
    <t>m.nCol9Row371</t>
  </si>
  <si>
    <t>m.nCol9Row336</t>
  </si>
  <si>
    <t>МФ_TB02_area3</t>
  </si>
  <si>
    <t>ГНИ4_К_ДеятОказУсл230</t>
  </si>
  <si>
    <t>ГНИ4_Конец220</t>
  </si>
  <si>
    <t>строка 210</t>
  </si>
  <si>
    <t>Столбец8Строка71Спр1</t>
  </si>
  <si>
    <t>Столбец7Строка71Спр1</t>
  </si>
  <si>
    <t>Столбец5Строка179_</t>
  </si>
  <si>
    <t>Актив - Пассив</t>
  </si>
  <si>
    <t>ГНИ4_К_ДеятЦелСр200</t>
  </si>
  <si>
    <t>ГНИ4_Начало040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</si>
  <si>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</si>
  <si>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</si>
  <si>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</si>
  <si>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</si>
  <si>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</si>
  <si>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</si>
  <si>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</si>
  <si>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</si>
  <si>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Документ</t>
  </si>
  <si>
    <t>БУХ_Начало250</t>
  </si>
  <si>
    <t>SpecYearGni030</t>
  </si>
  <si>
    <t>m.nCol8Row051Spr + m.nCol8Row052Spr</t>
  </si>
  <si>
    <t>Столбец8Строка50Спр1</t>
  </si>
  <si>
    <t>Столбец7Строка50Спр1</t>
  </si>
  <si>
    <t>Столбец7Строка534_</t>
  </si>
  <si>
    <t>Столбец9Строка212_</t>
  </si>
  <si>
    <t>Столбец7Строка042_</t>
  </si>
  <si>
    <t>m.nCol4Row022</t>
  </si>
  <si>
    <t>150</t>
  </si>
  <si>
    <t>БУХ_Конец040</t>
  </si>
  <si>
    <t>строка 150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</si>
  <si>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</si>
  <si>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</si>
  <si>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</si>
  <si>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</si>
  <si>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</si>
  <si>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</si>
  <si>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</si>
  <si>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Деятельность по оказанию услуг (работ) на начало года</t>
  </si>
  <si>
    <t>m.nCol5Row022</t>
  </si>
  <si>
    <t>txt_fileName</t>
  </si>
  <si>
    <t>m.cIST</t>
  </si>
  <si>
    <t xml:space="preserve">   особо ценное движимое имущество</t>
  </si>
  <si>
    <t>founderAuthorityOkpo</t>
  </si>
  <si>
    <t>SpecYearBUS040</t>
  </si>
  <si>
    <t>Alltrim(STR(m.nSelYear))</t>
  </si>
  <si>
    <t>ГНИ4_ОтчетГод</t>
  </si>
  <si>
    <t>SpecYear220</t>
  </si>
  <si>
    <t>m.nCol4Row534</t>
  </si>
  <si>
    <t>072</t>
  </si>
  <si>
    <t>&lt;textout version="1.0" caption="Выгрузка для сайта bus.gov.ru"/&gt;</t>
  </si>
  <si>
    <t>m.nCol4Row104</t>
  </si>
  <si>
    <t>031</t>
  </si>
  <si>
    <t>БУХ_К_Итого260</t>
  </si>
  <si>
    <t>Столбец4_2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</si>
  <si>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</si>
  <si>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</si>
  <si>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</si>
  <si>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</si>
  <si>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</si>
  <si>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</si>
  <si>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</si>
  <si>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</si>
  <si>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>ИНН</t>
  </si>
  <si>
    <t>Переплата пенсий и пособий вследствие неправильного приминения законодательства пенсиях и пособиях, счетных ошибок</t>
  </si>
  <si>
    <t xml:space="preserve">по ОКЕИ </t>
  </si>
  <si>
    <t>placer</t>
  </si>
  <si>
    <t>m.cGUIDPk</t>
  </si>
  <si>
    <t>ГНИ4_Н_ДеятЦелСр260</t>
  </si>
  <si>
    <t>Столбец8Строка30Спр1</t>
  </si>
  <si>
    <t>Столбец7Строка30Спр1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</si>
  <si>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</si>
  <si>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</si>
  <si>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</si>
  <si>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</si>
  <si>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</si>
  <si>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</si>
  <si>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</si>
  <si>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 xml:space="preserve">по ОКТМО </t>
  </si>
  <si>
    <t>БУХ_К_ДеятОказУсл240</t>
  </si>
  <si>
    <t>ГНИ4_ПрПодп</t>
  </si>
  <si>
    <t>Столбец5_22</t>
  </si>
  <si>
    <t>Столбец8Строка52Спр1</t>
  </si>
  <si>
    <t>Столбец7Строка52Спр1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</si>
  <si>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</si>
  <si>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</si>
  <si>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</si>
  <si>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</si>
  <si>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</si>
  <si>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</si>
  <si>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</si>
  <si>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###</t>
  </si>
  <si>
    <t>БУХ_НомерСтроки040</t>
  </si>
  <si>
    <t>Столбец5_26</t>
  </si>
  <si>
    <t>Столбец8Строка11Спр1</t>
  </si>
  <si>
    <t>Столбец7Строка11Спр1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</si>
  <si>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</si>
  <si>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</si>
  <si>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</si>
  <si>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</si>
  <si>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</si>
  <si>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БУХ_Н_Итого210</t>
  </si>
  <si>
    <t>ГНИ4_Н_ДеятЦелСр120</t>
  </si>
  <si>
    <t>СтраницаНач10</t>
  </si>
  <si>
    <t>This.Book.AddRowPageBreak(This.Book.Row)</t>
  </si>
  <si>
    <t>Столбец7_1</t>
  </si>
  <si>
    <t>m.nCol9Row624</t>
  </si>
  <si>
    <t>Столбец4Строка515_</t>
  </si>
  <si>
    <t>Столбец5Строка510_</t>
  </si>
  <si>
    <t>Столбец3Строка310_</t>
  </si>
  <si>
    <t>m.nCol9Row292</t>
  </si>
  <si>
    <t>БУХ_К_Итого120</t>
  </si>
  <si>
    <t>Столбец7_5</t>
  </si>
  <si>
    <t>Столбец8Строка20Спр1</t>
  </si>
  <si>
    <t>Столбец7Строка20Спр1</t>
  </si>
  <si>
    <t>Столбец3Строка625_</t>
  </si>
  <si>
    <t>Столбец7Строка320_</t>
  </si>
  <si>
    <t>Столбец8Строка175_</t>
  </si>
  <si>
    <t>Столбец8Строка070_</t>
  </si>
  <si>
    <t>БУХ_НаимПок040</t>
  </si>
  <si>
    <t>Столбец8Строка10Спр1</t>
  </si>
  <si>
    <t>Столбец7Строка10Спр1</t>
  </si>
  <si>
    <t>Столбец4Строка373_</t>
  </si>
  <si>
    <t>Столбец7Строка176_</t>
  </si>
  <si>
    <t>240</t>
  </si>
  <si>
    <t xml:space="preserve">Полное наименование организации 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</si>
  <si>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</si>
  <si>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</si>
  <si>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</si>
  <si>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</si>
  <si>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</si>
  <si>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</si>
  <si>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</si>
  <si>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</si>
  <si>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</si>
  <si>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</si>
  <si>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БУХ_Н_ДеятЦелСр030</t>
  </si>
  <si>
    <t>ГНИ4_Н_ДеятОказУсл250</t>
  </si>
  <si>
    <t>ГНИ4_Фамилия3</t>
  </si>
  <si>
    <t>НаимСчета_26</t>
  </si>
  <si>
    <t>m.nCol7Row051Spr + m.nCol7Row052Spr</t>
  </si>
  <si>
    <t>m.nCol3Row104</t>
  </si>
  <si>
    <t>ГНИ4_К_ДеятОказУсл260</t>
  </si>
  <si>
    <t>m.nCol7Row241Spr + m.nCol7Row242Spr + m.nCol7Row243Spr</t>
  </si>
  <si>
    <t>строка 240</t>
  </si>
  <si>
    <t>НаимСчета_22</t>
  </si>
  <si>
    <t>m.nCol3Row534</t>
  </si>
  <si>
    <t>m.nCol5Row371</t>
  </si>
  <si>
    <t>m.nCol5Row336</t>
  </si>
  <si>
    <t>Столбец4Строка179_</t>
  </si>
  <si>
    <t>ГНИ4_К_ДеятЦелСр250</t>
  </si>
  <si>
    <t>ГНИ4_Начало010</t>
  </si>
  <si>
    <t>Formprint.Sum_Col5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</si>
  <si>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</si>
  <si>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</si>
  <si>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</si>
  <si>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</si>
  <si>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</si>
  <si>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</si>
  <si>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</si>
  <si>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</si>
  <si>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БУХ_Начало200</t>
  </si>
  <si>
    <t>FormPrint.Sum_Col4 + Formprint.Sum_Col5</t>
  </si>
  <si>
    <t>m.nCol5Row051Spr + m.nCol5Row052Spr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</si>
  <si>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</si>
  <si>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</si>
  <si>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</si>
  <si>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</si>
  <si>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</si>
  <si>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</si>
  <si>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</si>
  <si>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</si>
  <si>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</si>
  <si>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ГНИ4_К_ДеятОказУсл120</t>
  </si>
  <si>
    <t>КодСтроки_28</t>
  </si>
  <si>
    <t>КодСтроки_24</t>
  </si>
  <si>
    <t>строка 182</t>
  </si>
  <si>
    <t>строка 100</t>
  </si>
  <si>
    <t>m.nCol9Row022</t>
  </si>
  <si>
    <t>особо ценное движимое имущество учреждения в пути (010720000)</t>
  </si>
  <si>
    <t>ГНИ4_НаимПок220</t>
  </si>
  <si>
    <t>ГНИ4_ГлаваБК</t>
  </si>
  <si>
    <t>КодСтроки_20</t>
  </si>
  <si>
    <t>Столбец8Строка72Спр1</t>
  </si>
  <si>
    <t>Столбец7Строка72Спр1</t>
  </si>
  <si>
    <t>m.nCol4Row051Spr + m.nCol4Row052Spr</t>
  </si>
  <si>
    <t>m.nCol9Row490</t>
  </si>
  <si>
    <t>This.__getOrgName(m.cRN_Found)</t>
  </si>
  <si>
    <t>иное движимое имущество учреждения (остаточная стоимость, стр.013 - стр.023)</t>
  </si>
  <si>
    <t>ТелефонСпр1</t>
  </si>
  <si>
    <t>SpecYear210</t>
  </si>
  <si>
    <t>m.nCol5Row211Spr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</si>
  <si>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</si>
  <si>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</si>
  <si>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</si>
  <si>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</si>
  <si>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</si>
  <si>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</si>
  <si>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</si>
  <si>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initiator</t>
  </si>
  <si>
    <t>*</t>
  </si>
  <si>
    <t>ГНИ4_Н_Итого040</t>
  </si>
  <si>
    <t>ГНИ4_Отчество4</t>
  </si>
  <si>
    <t>m.nCol5Row252Spr</t>
  </si>
  <si>
    <t>m.nCol8Row240Spr</t>
  </si>
  <si>
    <t>m.nCol8Row513</t>
  </si>
  <si>
    <t>m.nCol4Row173</t>
  </si>
  <si>
    <t>02</t>
  </si>
  <si>
    <t>472</t>
  </si>
  <si>
    <t>2</t>
  </si>
  <si>
    <t>БУХ_К_Итого250</t>
  </si>
  <si>
    <t>m.nCol5Row101Spr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</si>
  <si>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</si>
  <si>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</si>
  <si>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</si>
  <si>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</si>
  <si>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</si>
  <si>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</si>
  <si>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Корень</t>
  </si>
  <si>
    <t>ГНИ4_Н_ДеятЦелСр250</t>
  </si>
  <si>
    <t>FormPrint.Sum_Col5</t>
  </si>
  <si>
    <t>m.nCol7Row245Spr</t>
  </si>
  <si>
    <t>m.nCol8Row150Spr</t>
  </si>
  <si>
    <t>m.nCol7Row280Spr</t>
  </si>
  <si>
    <t>m.nCol9Row513</t>
  </si>
  <si>
    <t>Столбец9Строка472_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</si>
  <si>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</si>
  <si>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</si>
  <si>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</si>
  <si>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</si>
  <si>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</si>
  <si>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</si>
  <si>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аккредитивы на счетах учреждения в кредитной организации (020126000)</t>
  </si>
  <si>
    <t>Код главы ГРБС (Первые три символа КБК)</t>
  </si>
  <si>
    <t>ГНИ4_НаимДок</t>
  </si>
  <si>
    <t>Столбец5_12</t>
  </si>
  <si>
    <t>m.nCol7Row016Spr</t>
  </si>
  <si>
    <t>Столбец8Строка60Спр</t>
  </si>
  <si>
    <t>m.nCol5Row220Spr</t>
  </si>
  <si>
    <t>m.nCol4Row160Spr</t>
  </si>
  <si>
    <t>m.nCol7Row173</t>
  </si>
  <si>
    <t>БУХ_Н_ДеятОказУсл240</t>
  </si>
  <si>
    <t>БУХ_К_ДеятЦелСр030</t>
  </si>
  <si>
    <t>ГНИ4_К_Итого030</t>
  </si>
  <si>
    <t>m.nCol5Row263Spr</t>
  </si>
  <si>
    <t>m.nCol7Row055Spr</t>
  </si>
  <si>
    <t>m.nCol4Row012Spr</t>
  </si>
  <si>
    <t>m.nCol7Row090Spr</t>
  </si>
  <si>
    <t>Столбец7Строка60Спр</t>
  </si>
  <si>
    <t>m.nCol7Row177</t>
  </si>
  <si>
    <t>Централизованная бухгалтерия</t>
  </si>
  <si>
    <t>Путевки неоплаченные</t>
  </si>
  <si>
    <t>Конец сценария</t>
  </si>
  <si>
    <t>БУХ_Н_Итого220</t>
  </si>
  <si>
    <t>m.nCol5Row130Spr</t>
  </si>
  <si>
    <t>m.nCol4Row270Spr</t>
  </si>
  <si>
    <t>Столбец4Строка516_</t>
  </si>
  <si>
    <t>Столбец5Строка513_</t>
  </si>
  <si>
    <t>m.nCol3Row042</t>
  </si>
  <si>
    <t>Столбец4Строка10Спр1</t>
  </si>
  <si>
    <t>m.nCol8Row050Spr</t>
  </si>
  <si>
    <t>Столбец5Строка200Спр</t>
  </si>
  <si>
    <t>Столбец3Строка626_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</si>
  <si>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</si>
  <si>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</si>
  <si>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</si>
  <si>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</si>
  <si>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</si>
  <si>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Астаповская З.Г.</t>
  </si>
  <si>
    <t>formationPeriod</t>
  </si>
  <si>
    <t>Столбец4Строка20Спр1</t>
  </si>
  <si>
    <t>m.nCol7Row080Spr</t>
  </si>
  <si>
    <t>Столбец7Строка70Спр</t>
  </si>
  <si>
    <t>Столбец5Строка100Спр</t>
  </si>
  <si>
    <t>Столбец8Строка320_</t>
  </si>
  <si>
    <t>Столбец7Строка175_</t>
  </si>
  <si>
    <t>Столбец7Строка070_</t>
  </si>
  <si>
    <t>m.nCol7Row042</t>
  </si>
  <si>
    <t>270</t>
  </si>
  <si>
    <t>ГНИ4_К_ДеятЦелСр120</t>
  </si>
  <si>
    <t>m.nCol8Row222Spr</t>
  </si>
  <si>
    <t>Столбец8Строка70Спр</t>
  </si>
  <si>
    <t>m.nCol5Row230Spr</t>
  </si>
  <si>
    <t>Столбец3Строка536_</t>
  </si>
  <si>
    <t>m.nCol7Row472</t>
  </si>
  <si>
    <t>Столбец5Строка336_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</si>
  <si>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</si>
  <si>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</si>
  <si>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</si>
  <si>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</si>
  <si>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lineCode</t>
  </si>
  <si>
    <t>ГНИ4_Н_ДеятОказУсл260</t>
  </si>
  <si>
    <t>m.nCol7Row254Spr + m.nCol7Row255Spr</t>
  </si>
  <si>
    <t>m.nCol5Row052Spr</t>
  </si>
  <si>
    <t>Столбец4Строка11Спр1</t>
  </si>
  <si>
    <t>m.nCol8Row171Spr</t>
  </si>
  <si>
    <t>m.nCol8Row040Spr</t>
  </si>
  <si>
    <t>Столбец5Строка210Спр</t>
  </si>
  <si>
    <t>m.nCol3Row173</t>
  </si>
  <si>
    <t>Расчеты по кредитам, займам (ссудам) (020700000)</t>
  </si>
  <si>
    <t>fullNameOut</t>
  </si>
  <si>
    <t>ГНИ4_К_ДеятОказУсл250</t>
  </si>
  <si>
    <t>ГНИ4_Конец240</t>
  </si>
  <si>
    <t>строка 270</t>
  </si>
  <si>
    <t>m.nCol7Row256Spr + m.nCol7Row257Spr</t>
  </si>
  <si>
    <t>НаимСчета_12</t>
  </si>
  <si>
    <t>Столбец4Строка52Спр1</t>
  </si>
  <si>
    <t>m.nCol5Row120Spr</t>
  </si>
  <si>
    <t>m.nCol4Row260Spr</t>
  </si>
  <si>
    <t>m.nCol3Row177</t>
  </si>
  <si>
    <t>Учреждение</t>
  </si>
  <si>
    <t>commitments</t>
  </si>
  <si>
    <t>Кем сформирован отчет</t>
  </si>
  <si>
    <t>ГНИ4_К_ДеятЦелСр260</t>
  </si>
  <si>
    <t>ГНИ4_Начало020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</si>
  <si>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</si>
  <si>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</si>
  <si>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</si>
  <si>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</si>
  <si>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</si>
  <si>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</si>
  <si>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</si>
  <si>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</si>
  <si>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</si>
  <si>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</si>
  <si>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</si>
  <si>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</si>
  <si>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</si>
  <si>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Итого на начало года</t>
  </si>
  <si>
    <t>БУХ_Начало230</t>
  </si>
  <si>
    <t>SpecYearGni050</t>
  </si>
  <si>
    <t>Iif(__p_pos = 0, "", AllTrim(SubStr(__p_INN, __p_pos + 1)))</t>
  </si>
  <si>
    <t>m.nCol5Row254Spr + m.nCol5Row255Spr</t>
  </si>
  <si>
    <t>Столбец5Строка172Спр</t>
  </si>
  <si>
    <t>m.nCol4Row070Spr</t>
  </si>
  <si>
    <t>Столбец7Строка532_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</si>
  <si>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</si>
  <si>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</si>
  <si>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</si>
  <si>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</si>
  <si>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</si>
  <si>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</si>
  <si>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</si>
  <si>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okato</t>
  </si>
  <si>
    <t>БУХ_Конец020</t>
  </si>
  <si>
    <t>m.nCol4Row256Spr + m.nCol4Row257Spr</t>
  </si>
  <si>
    <t>m.nCol7Row255Spr</t>
  </si>
  <si>
    <t>m.nCol7Row251Spr + m.nCol7Row252Spr + m.nCol7Row253Spr</t>
  </si>
  <si>
    <t>m.nCol4Row212Spr</t>
  </si>
  <si>
    <t>строка 130</t>
  </si>
  <si>
    <t>m.nCol8Row071Spr</t>
  </si>
  <si>
    <t>Столбец5_3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</si>
  <si>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</si>
  <si>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</si>
  <si>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</si>
  <si>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</si>
  <si>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</si>
  <si>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</si>
  <si>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totalEndYear</t>
  </si>
  <si>
    <t>ГНИ4_НаимПок210</t>
  </si>
  <si>
    <t>ГНИ4_Н_ДеятОказУсл120</t>
  </si>
  <si>
    <t>m.nCol4Row254Spr + m.nCol4Row255Spr</t>
  </si>
  <si>
    <t>m.nCol8Row103Spr</t>
  </si>
  <si>
    <t>m.nCol5Row020Spr</t>
  </si>
  <si>
    <t>m.nCol9Row094</t>
  </si>
  <si>
    <t>m.nCol9Row051</t>
  </si>
  <si>
    <t>m.nCol5Row042</t>
  </si>
  <si>
    <t>SpecYearBUS020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</si>
  <si>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</si>
  <si>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</si>
  <si>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</si>
  <si>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</si>
  <si>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</si>
  <si>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</si>
  <si>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</si>
  <si>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AllTrim(This.Seek_TableFields("Org", "RN", "Org.OKPO", __p_OrgRn))</t>
  </si>
  <si>
    <t>055</t>
  </si>
  <si>
    <t>денежные средства учреждения в органе казначейства в пути (020113000)</t>
  </si>
  <si>
    <t>090</t>
  </si>
  <si>
    <t>012</t>
  </si>
  <si>
    <t>m.cFileName8</t>
  </si>
  <si>
    <t>m.cFileName4</t>
  </si>
  <si>
    <t>ГНИ4_Н_Итого010</t>
  </si>
  <si>
    <t>m.nCol7Row261Spr + m.nCol7Row262Spr + m.nCol7Row263Spr</t>
  </si>
  <si>
    <t>m.nCol5Row253Spr</t>
  </si>
  <si>
    <t>Столбец7Строка50Спр</t>
  </si>
  <si>
    <t>Столбец5Строка120Спр</t>
  </si>
  <si>
    <t>m.nCol8Row177</t>
  </si>
  <si>
    <t>15</t>
  </si>
  <si>
    <t>016</t>
  </si>
  <si>
    <t>094</t>
  </si>
  <si>
    <t>051</t>
  </si>
  <si>
    <t>БУХ_К_Итого200</t>
  </si>
  <si>
    <t>Столбец4Строка50Спр1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</si>
  <si>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</si>
  <si>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</si>
  <si>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</si>
  <si>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</si>
  <si>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</si>
  <si>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</si>
  <si>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</si>
  <si>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</si>
  <si>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This.Book.Sheet = 1</t>
  </si>
  <si>
    <t>Нематериальные активы (остаточная стоимость, стр. 040 - стр.050)</t>
  </si>
  <si>
    <t>ГНИ4_Н_ДеятЦелСр200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</si>
  <si>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</si>
  <si>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</si>
  <si>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</si>
  <si>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</si>
  <si>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</si>
  <si>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</si>
  <si>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</si>
  <si>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</si>
  <si>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</si>
  <si>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</si>
  <si>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</si>
  <si>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</si>
  <si>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nonFinancialAssets</t>
  </si>
  <si>
    <t>БУХ_К_ДеятОказУсл220</t>
  </si>
  <si>
    <t>Столбец4_12</t>
  </si>
  <si>
    <t>Столбец4Строка71Спр1</t>
  </si>
  <si>
    <t>m.nCol4Row050Spr</t>
  </si>
  <si>
    <t xml:space="preserve">   имущество казны</t>
  </si>
  <si>
    <t>расчеты с финансовым органом по наличным денежным средствам (021003000)</t>
  </si>
  <si>
    <t>БУХ_Н_ДеятОказУсл210</t>
  </si>
  <si>
    <t>БУХ_НомерСтроки020</t>
  </si>
  <si>
    <t>m.nCol5Row262Spr</t>
  </si>
  <si>
    <t>m.nCol8Row270Spr</t>
  </si>
  <si>
    <t>m.nCol7Row513</t>
  </si>
  <si>
    <t>Столбец7_23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</si>
  <si>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</si>
  <si>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</si>
  <si>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</si>
  <si>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</si>
  <si>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</si>
  <si>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</si>
  <si>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</si>
  <si>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</si>
  <si>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</si>
  <si>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</si>
  <si>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Столбец7_27</t>
  </si>
  <si>
    <t>КодСтроки_3</t>
  </si>
  <si>
    <t>m.nCol8Row160Spr</t>
  </si>
  <si>
    <t>m.nCol5Row172Spr</t>
  </si>
  <si>
    <t>Столбец3Строка623_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</si>
  <si>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</si>
  <si>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</si>
  <si>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</si>
  <si>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</si>
  <si>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</si>
  <si>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</si>
  <si>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</si>
  <si>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regNum</t>
  </si>
  <si>
    <t>БУХ_Начало120</t>
  </si>
  <si>
    <t>БУХ_НаимПок020</t>
  </si>
  <si>
    <t>m.nCol8Row260Spr</t>
  </si>
  <si>
    <t>Столбец4Строка182Спр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</si>
  <si>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</si>
  <si>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</si>
  <si>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</si>
  <si>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</si>
  <si>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</si>
  <si>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</si>
  <si>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</si>
  <si>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ГНИ4_Учредит</t>
  </si>
  <si>
    <t>Столбец4Строка70Спр1</t>
  </si>
  <si>
    <t>m.nCol4Row171Spr</t>
  </si>
  <si>
    <t>m.nCol4Row040Spr</t>
  </si>
  <si>
    <t>Столбец3Строка533_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</si>
  <si>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</si>
  <si>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</si>
  <si>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</si>
  <si>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</si>
  <si>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</si>
  <si>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</si>
  <si>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</si>
  <si>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</si>
  <si>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</si>
  <si>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БУХ_Н_ДеятЦелСр050</t>
  </si>
  <si>
    <t>ГНИ4_Н_ДеятОказУсл230</t>
  </si>
  <si>
    <t>m.nCol7Row265Spr</t>
  </si>
  <si>
    <t>m.nCol4Row222Spr</t>
  </si>
  <si>
    <t>МФППО</t>
  </si>
  <si>
    <t>работ (услуг)</t>
  </si>
  <si>
    <t>ГНИ4_Конец210</t>
  </si>
  <si>
    <t>ГНИ4_К_ДеятОказУсл200</t>
  </si>
  <si>
    <t>строка 220</t>
  </si>
  <si>
    <t>m.nCol5Row010Spr</t>
  </si>
  <si>
    <t>m.nCol3Row513</t>
  </si>
  <si>
    <t>ГНИ4_К_ДеятЦелСр230</t>
  </si>
  <si>
    <t>m.cFileId4</t>
  </si>
  <si>
    <t>m.nCol8Row256Spr + m.nCol8Row257Spr</t>
  </si>
  <si>
    <t>m.nCol5Row243Spr</t>
  </si>
  <si>
    <t>m.nCol4Row103Spr</t>
  </si>
  <si>
    <t>m.nCol7Row181Spr</t>
  </si>
  <si>
    <t>Столбец7Строка40Спр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</si>
  <si>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</si>
  <si>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</si>
  <si>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</si>
  <si>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</si>
  <si>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</si>
  <si>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</si>
  <si>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</si>
  <si>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</si>
  <si>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</si>
  <si>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</si>
  <si>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</si>
  <si>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targetFundsStartYear</t>
  </si>
  <si>
    <t>БУХ_Начало260</t>
  </si>
  <si>
    <t>m.nCol8Row254Spr + m.nCol8Row255Spr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</si>
  <si>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</si>
  <si>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</si>
  <si>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</si>
  <si>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</si>
  <si>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</si>
  <si>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</si>
  <si>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</si>
  <si>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</si>
  <si>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</si>
  <si>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</si>
  <si>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</si>
  <si>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</si>
  <si>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</si>
  <si>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</si>
  <si>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строка 160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</si>
  <si>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</si>
  <si>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</si>
  <si>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</si>
  <si>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</si>
  <si>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</si>
  <si>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</si>
  <si>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ГНИ4_НаимПок240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</si>
  <si>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</si>
  <si>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</si>
  <si>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</si>
  <si>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</si>
  <si>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</si>
  <si>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</si>
  <si>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БУХ_НаимПок260</t>
  </si>
  <si>
    <t>m.nSelYear</t>
  </si>
  <si>
    <t>m.nCol7Row247Spr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</si>
  <si>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</si>
  <si>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</si>
  <si>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</si>
  <si>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</si>
  <si>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</si>
  <si>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</si>
  <si>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</si>
  <si>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</si>
  <si>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</si>
  <si>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</si>
  <si>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</si>
  <si>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m.nCol4Row243Spr</t>
  </si>
  <si>
    <t>m.nCol5Row103Spr</t>
  </si>
  <si>
    <t>m.nCol8Row020Spr</t>
  </si>
  <si>
    <t>Столбец5Строка270Спр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</si>
  <si>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</si>
  <si>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</si>
  <si>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</si>
  <si>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</si>
  <si>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</si>
  <si>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</si>
  <si>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</si>
  <si>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БУХ_Н_ДеятЦелСр210</t>
  </si>
  <si>
    <t>m.nCol8Row242Spr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</si>
  <si>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</si>
  <si>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</si>
  <si>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</si>
  <si>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</si>
  <si>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ГНИ4_Конец050</t>
  </si>
  <si>
    <t>ГНИ4_К_ДеятОказУсл040</t>
  </si>
  <si>
    <t>строка 060</t>
  </si>
  <si>
    <t>Столбец8_3</t>
  </si>
  <si>
    <t>Столбец7Строка10Спр</t>
  </si>
  <si>
    <t>Столбец5Строка160Спр</t>
  </si>
  <si>
    <t>m.nCol9Row531</t>
  </si>
  <si>
    <t>m.nCol3Row320</t>
  </si>
  <si>
    <t>Дата формирования документа</t>
  </si>
  <si>
    <t>ГНИ4_Начало230</t>
  </si>
  <si>
    <t>Столбец4_27</t>
  </si>
  <si>
    <t>m.nCol8Row052Spr</t>
  </si>
  <si>
    <t>m.nCol5Row171Spr</t>
  </si>
  <si>
    <t>m.nCol5Row040Spr</t>
  </si>
  <si>
    <t>m.nCol4Row625</t>
  </si>
  <si>
    <t>Столбец7Строка490_</t>
  </si>
  <si>
    <t>Столбец9Строка373_</t>
  </si>
  <si>
    <t>m.nCol4Row211</t>
  </si>
  <si>
    <t>БУХ_НаимПок120</t>
  </si>
  <si>
    <t>БУХ_Начало020</t>
  </si>
  <si>
    <t>SpecYearGni240</t>
  </si>
  <si>
    <t>Столбец4_23</t>
  </si>
  <si>
    <t>m.nCol8Row120Spr</t>
  </si>
  <si>
    <t>Столбец5Строка6231_</t>
  </si>
  <si>
    <t>Столбец7Строка513_</t>
  </si>
  <si>
    <t>Столбец8Строка335_</t>
  </si>
  <si>
    <t>Столбец4Строка260_</t>
  </si>
  <si>
    <t>Столбец8Строка230_</t>
  </si>
  <si>
    <t>Костыря Е.В.</t>
  </si>
  <si>
    <t>320</t>
  </si>
  <si>
    <t>Нефинансовые активы</t>
  </si>
  <si>
    <t>БУХ_Конец230</t>
  </si>
  <si>
    <t>НаимСчета_2</t>
  </si>
  <si>
    <t>m.nCol4Row010Spr</t>
  </si>
  <si>
    <t>m.nCol5Row625</t>
  </si>
  <si>
    <t>m.nCol5Row211</t>
  </si>
  <si>
    <t>А К Т И В</t>
  </si>
  <si>
    <t>m.nCol5Row222Spr</t>
  </si>
  <si>
    <t>Столбец7_12</t>
  </si>
  <si>
    <t>m.nCol8Row230Spr</t>
  </si>
  <si>
    <t>Столбец9Строка179_</t>
  </si>
  <si>
    <t>m.nCol3Row023</t>
  </si>
  <si>
    <t>SpecYearBUS260</t>
  </si>
  <si>
    <t>БУХ_НомерСтроки120</t>
  </si>
  <si>
    <t>ГНИ4_Имя3</t>
  </si>
  <si>
    <t>m.nCol4Row262Spr</t>
  </si>
  <si>
    <t>Столбец8_22</t>
  </si>
  <si>
    <t>m.nCol7Row225Spr</t>
  </si>
  <si>
    <t>m.nCol8Row130Spr</t>
  </si>
  <si>
    <t>m.nCol8Row333</t>
  </si>
  <si>
    <t>m.nCol4Row320</t>
  </si>
  <si>
    <t>252</t>
  </si>
  <si>
    <t>ГНИ4_Н_Итого250</t>
  </si>
  <si>
    <t>Столбец8_26</t>
  </si>
  <si>
    <t>Столбец4Строка80Спр1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</si>
  <si>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</si>
  <si>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</si>
  <si>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</si>
  <si>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</si>
  <si>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</si>
  <si>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</si>
  <si>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</si>
  <si>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Обязательства</t>
  </si>
  <si>
    <t>БУХ_К_Итого040</t>
  </si>
  <si>
    <t>m.nCol7Row224Spr + m.nCol7Row225Spr</t>
  </si>
  <si>
    <t>m.nCol8Row220Spr</t>
  </si>
  <si>
    <t>m.nCol4Row172Spr</t>
  </si>
  <si>
    <t>Столбец9Строка515_</t>
  </si>
  <si>
    <t>Столбец8Строка510_</t>
  </si>
  <si>
    <t>m.nCol9Row333</t>
  </si>
  <si>
    <t>m.nCol5Row320</t>
  </si>
  <si>
    <t>ГНИ4_Н_ДеятЦелСр040</t>
  </si>
  <si>
    <t>AllTrim(This.Seek_TableFields("Person", "RN", "Person.SecondName", __p_AccRN))</t>
  </si>
  <si>
    <t>m.nCol8Row263Spr</t>
  </si>
  <si>
    <t>Столбец4Строка181Спр</t>
  </si>
  <si>
    <t>SpecYear</t>
  </si>
  <si>
    <t>m.nCol9Row337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</si>
  <si>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</si>
  <si>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</si>
  <si>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</si>
  <si>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</si>
  <si>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</si>
  <si>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m.nCol4Row253Spr</t>
  </si>
  <si>
    <t>m.nCol8Row101Spr</t>
  </si>
  <si>
    <t>Столбец4Строка16Спр1</t>
  </si>
  <si>
    <t>m.nCol8Row030Spr</t>
  </si>
  <si>
    <t>Столбец5Строка260Спр</t>
  </si>
  <si>
    <t>m.nCol4Row023</t>
  </si>
  <si>
    <t>(телефон, e-mail)</t>
  </si>
  <si>
    <t>оказанию услуг</t>
  </si>
  <si>
    <t>БУХ_НомерСтроки260</t>
  </si>
  <si>
    <t>БУХ_К_ДеятЦелСр220</t>
  </si>
  <si>
    <t>SpecYearBUS120</t>
  </si>
  <si>
    <t>БУХ_Н_ДеятОказУсл050</t>
  </si>
  <si>
    <t>ГНИ4_К_Итого220</t>
  </si>
  <si>
    <t>m.nCol7Row257Spr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</si>
  <si>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</si>
  <si>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</si>
  <si>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</si>
  <si>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</si>
  <si>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</si>
  <si>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</si>
  <si>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>__p_pos = AT("/", __p_INN)</t>
  </si>
  <si>
    <t xml:space="preserve">Выбытия денежных средств со счетов учреждения, всего </t>
  </si>
  <si>
    <t>Код ОКАТО</t>
  </si>
  <si>
    <t>БУХ_Н_Итого030</t>
  </si>
  <si>
    <t>m.nCol8Row211Spr</t>
  </si>
  <si>
    <t>m.nCol7Row104Spr</t>
  </si>
  <si>
    <t>m.nCol4Row072Spr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</si>
  <si>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</si>
  <si>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</si>
  <si>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</si>
  <si>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</si>
  <si>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</si>
  <si>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</si>
  <si>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</si>
  <si>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</si>
  <si>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</si>
  <si>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m.nCol4Row224Spr + m.nCol4Row225Spr</t>
  </si>
  <si>
    <t>m.nCol7Row182Spr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</si>
  <si>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</si>
  <si>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</si>
  <si>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</si>
  <si>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</si>
  <si>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</si>
  <si>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</si>
  <si>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</si>
  <si>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</si>
  <si>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</si>
  <si>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</si>
  <si>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</si>
  <si>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</si>
  <si>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</si>
  <si>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БУХ_НаимПок230</t>
  </si>
  <si>
    <t>OKATOCode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</si>
  <si>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</si>
  <si>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</si>
  <si>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</si>
  <si>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</si>
  <si>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</si>
  <si>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</si>
  <si>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Итого на конец года</t>
  </si>
  <si>
    <t xml:space="preserve">Путь к файлу выгрузки: </t>
  </si>
  <si>
    <t>m.cNumGMU_In</t>
  </si>
  <si>
    <t>ГНИ4_Начало120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</si>
  <si>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</si>
  <si>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</si>
  <si>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</si>
  <si>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</si>
  <si>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</si>
  <si>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</si>
  <si>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</si>
  <si>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reportItem</t>
  </si>
  <si>
    <t>БУХ_Н_ДеятЦелСр240</t>
  </si>
  <si>
    <t>ГНИ4_Н_ДеятОказУсл020</t>
  </si>
  <si>
    <t>m.nCol8Row243Spr</t>
  </si>
  <si>
    <t>m.nCol4Row020Spr</t>
  </si>
  <si>
    <t>m.nCol5Row531</t>
  </si>
  <si>
    <t>m.nCol3Row333</t>
  </si>
  <si>
    <t>temporaryFundsEndYear</t>
  </si>
  <si>
    <t>D:\ED\Выгрузка в своды\Школа №1\annualAccountancy_all_20151022134605_001.xml</t>
  </si>
  <si>
    <t>БУХ_Конец120</t>
  </si>
  <si>
    <t>m.cGUIDPz</t>
  </si>
  <si>
    <t>ГНИ4_К_ДеятОказУсл010</t>
  </si>
  <si>
    <t>m.nCol5Row212Spr</t>
  </si>
  <si>
    <t>Столбец4_3</t>
  </si>
  <si>
    <t>строка 030</t>
  </si>
  <si>
    <t>m.nCol8Row200Spr</t>
  </si>
  <si>
    <t>m.nCol5Row101</t>
  </si>
  <si>
    <t>ГНИ4_Начало260</t>
  </si>
  <si>
    <t>ГНИ4_К_ДеятЦелСр020</t>
  </si>
  <si>
    <t>Столбец5_27</t>
  </si>
  <si>
    <t>Столбец4Строка280Спр</t>
  </si>
  <si>
    <t>m.nCol4Row230Spr</t>
  </si>
  <si>
    <t>Столбец8Строка373_</t>
  </si>
  <si>
    <t>m.nCol7Row101</t>
  </si>
  <si>
    <t>Столбец7Строка023_</t>
  </si>
  <si>
    <t>забалан-</t>
  </si>
  <si>
    <t>Форма 0503730  с. 6</t>
  </si>
  <si>
    <t>333</t>
  </si>
  <si>
    <t>SpecYearGni210</t>
  </si>
  <si>
    <t>Столбец5_23</t>
  </si>
  <si>
    <t>m.nCol8Row010Spr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</si>
  <si>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</si>
  <si>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</si>
  <si>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</si>
  <si>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</si>
  <si>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</si>
  <si>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</si>
  <si>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</si>
  <si>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</si>
  <si>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Задолженность неплатежеспособных дебиторов, всего</t>
  </si>
  <si>
    <t>370</t>
  </si>
  <si>
    <t>337</t>
  </si>
  <si>
    <t>Форма 0503730  с. 2</t>
  </si>
  <si>
    <t>БУХ_Конец260</t>
  </si>
  <si>
    <t>подписная часть</t>
  </si>
  <si>
    <t>m.nCol8Row241Spr + m.nCol8Row242Spr + m.nCol8Row243Spr</t>
  </si>
  <si>
    <t>Столбец7_4</t>
  </si>
  <si>
    <t>Столбец8Строка20Спр</t>
  </si>
  <si>
    <t>m.nCol5Row260Spr</t>
  </si>
  <si>
    <t>m.nCol4Row120Spr</t>
  </si>
  <si>
    <t>касса (020134000)</t>
  </si>
  <si>
    <t>content</t>
  </si>
  <si>
    <t>GUID информационного пакета</t>
  </si>
  <si>
    <t>Выгрузка на сайт bus.gov.ru</t>
  </si>
  <si>
    <t>ГНИ4_НаимПок050</t>
  </si>
  <si>
    <t>РуководСпр1</t>
  </si>
  <si>
    <t>СтраницаНач11</t>
  </si>
  <si>
    <t>m.nCol4Row052Spr</t>
  </si>
  <si>
    <t>m.nCol7Row015Spr</t>
  </si>
  <si>
    <t>РуководСпр</t>
  </si>
  <si>
    <t>Столбец7Строка20Спр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</si>
  <si>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</si>
  <si>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</si>
  <si>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</si>
  <si>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</si>
  <si>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</si>
  <si>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</si>
  <si>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</si>
  <si>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SpecYearBUS230</t>
  </si>
  <si>
    <t>m.nCol4Row263Spr</t>
  </si>
  <si>
    <t>SpecYear050</t>
  </si>
  <si>
    <t>Столбец4Строка15Спр1</t>
  </si>
  <si>
    <t>m.nCol5Row012Spr</t>
  </si>
  <si>
    <t>Столбец5Строка250Спр</t>
  </si>
  <si>
    <t>m.nCol4Row337</t>
  </si>
  <si>
    <t>280</t>
  </si>
  <si>
    <t>245</t>
  </si>
  <si>
    <t>(работ)</t>
  </si>
  <si>
    <t>Наименование учредителя</t>
  </si>
  <si>
    <t>ГНИ4_Н_Итого200</t>
  </si>
  <si>
    <t>m.nCol7Row267Spr</t>
  </si>
  <si>
    <t>m.nCol8Row172Spr</t>
  </si>
  <si>
    <t>m.nCol5Row160Spr</t>
  </si>
  <si>
    <t>m.nCol4Row220Spr</t>
  </si>
  <si>
    <t>m.nCol4Row333</t>
  </si>
  <si>
    <t>m.nCol8Row320</t>
  </si>
  <si>
    <t>AllTrim(This.Seek_TableFields("OrgBase", "RN", "OrgBase.OKATO", __p_OrgRn))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</si>
  <si>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</si>
  <si>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</si>
  <si>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</si>
  <si>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</si>
  <si>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Периодичность: год - annual, квартал - quarter</t>
  </si>
  <si>
    <t>xml_fileName8</t>
  </si>
  <si>
    <t>БУХ_К_Итого010</t>
  </si>
  <si>
    <t>НаимСчета_23</t>
  </si>
  <si>
    <t>Столбец7Строка30Спр</t>
  </si>
  <si>
    <t>Столбец8Строка515_</t>
  </si>
  <si>
    <t>Столбец9Строка510_</t>
  </si>
  <si>
    <t>m.nCol5Row337</t>
  </si>
  <si>
    <t>Столбец7Строка333_</t>
  </si>
  <si>
    <t>m.nCol3Row101</t>
  </si>
  <si>
    <t>иное обеспечение</t>
  </si>
  <si>
    <t>ГНИ4_Н_ДеятЦелСр010</t>
  </si>
  <si>
    <t>строка 280</t>
  </si>
  <si>
    <t>НаимСчета_27</t>
  </si>
  <si>
    <t>m.nCol8Row262Spr</t>
  </si>
  <si>
    <t>Столбец8Строка30Спр</t>
  </si>
  <si>
    <t>m.nCol5Row270Spr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</si>
  <si>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</si>
  <si>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</si>
  <si>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</si>
  <si>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</si>
  <si>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</si>
  <si>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</si>
  <si>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</si>
  <si>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</si>
  <si>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</si>
  <si>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inn</t>
  </si>
  <si>
    <t>БУХ_К_ДеятОказУсл030</t>
  </si>
  <si>
    <t>ГНИ4_НаимОрг</t>
  </si>
  <si>
    <t>m.nCol4Row252Spr</t>
  </si>
  <si>
    <t>m.nCol8Row100Spr</t>
  </si>
  <si>
    <t>m.nCol7Row333</t>
  </si>
  <si>
    <t>101</t>
  </si>
  <si>
    <t xml:space="preserve">Глава по БК </t>
  </si>
  <si>
    <t>на 1 января 2015 г.</t>
  </si>
  <si>
    <t>Ссылка для скачивания документа</t>
  </si>
  <si>
    <t>БУХ_НомерСтроки230</t>
  </si>
  <si>
    <t>OKPOCode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</si>
  <si>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</si>
  <si>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</si>
  <si>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</si>
  <si>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</si>
  <si>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</si>
  <si>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</si>
  <si>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</si>
  <si>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</si>
  <si>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</si>
  <si>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КодСтроки_21</t>
  </si>
  <si>
    <t>m.nCol7Row105Spr</t>
  </si>
  <si>
    <t>m.nCol8Row210Spr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</si>
  <si>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</si>
  <si>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</si>
  <si>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</si>
  <si>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</si>
  <si>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</si>
  <si>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</si>
  <si>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</si>
  <si>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Номер версии</t>
  </si>
  <si>
    <t>КодСтроки_25</t>
  </si>
  <si>
    <t>m.nCol8Row253Spr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</si>
  <si>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</si>
  <si>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</si>
  <si>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</si>
  <si>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</si>
  <si>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</si>
  <si>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</si>
  <si>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</si>
  <si>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</si>
  <si>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totalStartYear</t>
  </si>
  <si>
    <t>ГНИ4_Отчество3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</si>
  <si>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</si>
  <si>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</si>
  <si>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</si>
  <si>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</si>
  <si>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Столбец7Строка212Спр1</t>
  </si>
  <si>
    <t>Столбец4Строка102Спр1</t>
  </si>
  <si>
    <t>Столбец5Строка71Спр1</t>
  </si>
  <si>
    <t>m.nCol4Row016Spr</t>
  </si>
  <si>
    <t>m.nCol7Row160Spr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</si>
  <si>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</si>
  <si>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</si>
  <si>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</si>
  <si>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</si>
  <si>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</si>
  <si>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</si>
  <si>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</si>
  <si>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по оказанию</t>
  </si>
  <si>
    <t>SpecYearBUS030</t>
  </si>
  <si>
    <t>SpecYear250</t>
  </si>
  <si>
    <t>Столбец8Строка251Спр1</t>
  </si>
  <si>
    <t>Столбец7Строка251Спр1</t>
  </si>
  <si>
    <t>Столбец4Строка212Спр1</t>
  </si>
  <si>
    <t>Столбец8Строка102Спр1</t>
  </si>
  <si>
    <t>Столбец7Строка102Спр1</t>
  </si>
  <si>
    <t>m.nCol4Row055Spr</t>
  </si>
  <si>
    <t>m.nCol7Row012Spr</t>
  </si>
  <si>
    <t>m.nCol4Row090Spr</t>
  </si>
  <si>
    <t>m.nCol8Row510</t>
  </si>
  <si>
    <t>m.nCol7Row230</t>
  </si>
  <si>
    <t>01</t>
  </si>
  <si>
    <t>471</t>
  </si>
  <si>
    <t>080</t>
  </si>
  <si>
    <t>БУХ_Н_Итого120</t>
  </si>
  <si>
    <t>ГНИ4_Н_ДеятЦелСр210</t>
  </si>
  <si>
    <t>Столбец4Строка260Спр1</t>
  </si>
  <si>
    <t>строка 080</t>
  </si>
  <si>
    <t>Столбец5Строка40Спр1</t>
  </si>
  <si>
    <t>m.nCol7Row270Spr</t>
  </si>
  <si>
    <t>Столбец7Строка626_</t>
  </si>
  <si>
    <t>m.nCol9Row514</t>
  </si>
  <si>
    <t>m.nCol5Row178</t>
  </si>
  <si>
    <t>m.nCol5Row174</t>
  </si>
  <si>
    <t>m.cFileName</t>
  </si>
  <si>
    <t>БУХ_К_Итого210</t>
  </si>
  <si>
    <t>Столбец8Строка260Спр1</t>
  </si>
  <si>
    <t>Столбец7Строка260Спр1</t>
  </si>
  <si>
    <t>m.nCol9Row510</t>
  </si>
  <si>
    <t>Столбец8Строка043_</t>
  </si>
  <si>
    <t>Столбец4Строка013_</t>
  </si>
  <si>
    <t>БУХ_Н_ДеятОказУсл200</t>
  </si>
  <si>
    <t>БУХ_НомерСтроки030</t>
  </si>
  <si>
    <t>Столбец4Строка241Спр1</t>
  </si>
  <si>
    <t>Столбец7Строка90Спр</t>
  </si>
  <si>
    <t>m.nCol7Row060Spr</t>
  </si>
  <si>
    <t>m.nCol4Row230</t>
  </si>
  <si>
    <t>залог</t>
  </si>
  <si>
    <t>БУХ_К_ДеятОказУсл230</t>
  </si>
  <si>
    <t>Столбец8Строка241Спр1</t>
  </si>
  <si>
    <t>Столбец7Строка241Спр1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</si>
  <si>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</si>
  <si>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</si>
  <si>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</si>
  <si>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</si>
  <si>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</si>
  <si>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</si>
  <si>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Наименование документа</t>
  </si>
  <si>
    <t>Столбец4Строка270Спр1</t>
  </si>
  <si>
    <t>Столбец8Строка160Спр1</t>
  </si>
  <si>
    <t>Столбец7Строка160Спр1</t>
  </si>
  <si>
    <t>Столбец5Строка50Спр1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</si>
  <si>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</si>
  <si>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</si>
  <si>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</si>
  <si>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</si>
  <si>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</si>
  <si>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__p_INN = AllTrim(This.Seek_TableFields("OrgBase", "RN", "OrgBase.INN", m.cRN_Found))</t>
  </si>
  <si>
    <t>БУХ_Н_Итого260</t>
  </si>
  <si>
    <t>Столбец8Строка270Спр1</t>
  </si>
  <si>
    <t>Столбец7Строка270Спр1</t>
  </si>
  <si>
    <t>m.nCol4Row245Spr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</si>
  <si>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</si>
  <si>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</si>
  <si>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</si>
  <si>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</si>
  <si>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</si>
  <si>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</si>
  <si>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</si>
  <si>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</si>
  <si>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</si>
  <si>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</si>
  <si>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Период формирования отчета</t>
  </si>
  <si>
    <t>Столбец8Строка240Спр1</t>
  </si>
  <si>
    <t>Столбец7Строка240Спр1</t>
  </si>
  <si>
    <t>Столбец4Строка150Спр1</t>
  </si>
  <si>
    <t>m.nCol7Row102Spr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</si>
  <si>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</si>
  <si>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</si>
  <si>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</si>
  <si>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</si>
  <si>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</si>
  <si>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</si>
  <si>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</si>
  <si>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600</t>
  </si>
  <si>
    <t>БУХ_НаимПок030</t>
  </si>
  <si>
    <t>AllTrim(FormPrint.SACCOUNT)</t>
  </si>
  <si>
    <t>Столбец4Строка240Спр1</t>
  </si>
  <si>
    <t>Столбец8Строка150Спр1</t>
  </si>
  <si>
    <t>Столбец7Строка150Спр1</t>
  </si>
  <si>
    <t>Столбец5Строка60Спр1</t>
  </si>
  <si>
    <t>AllTrim(Formprint.SACCOUNT)</t>
  </si>
  <si>
    <t>Столбец7Строка80Спр</t>
  </si>
  <si>
    <t>m.nCol7Row070Spr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</si>
  <si>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</si>
  <si>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</si>
  <si>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</si>
  <si>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</si>
  <si>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</si>
  <si>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</si>
  <si>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This.__getOrgName(__p_OrgRn)</t>
  </si>
  <si>
    <t>230</t>
  </si>
  <si>
    <t>ГНИ4_К_ДеятОказУсл210</t>
  </si>
  <si>
    <t>ГНИ4_Конец200</t>
  </si>
  <si>
    <t>m.nCol4Row255Spr</t>
  </si>
  <si>
    <t>строка 230</t>
  </si>
  <si>
    <t>m.nCol7Row212Spr</t>
  </si>
  <si>
    <t>Столбец5Строка12Спр1</t>
  </si>
  <si>
    <t>Столбец4Строка220Спр</t>
  </si>
  <si>
    <t>П А С С И В</t>
  </si>
  <si>
    <t>document</t>
  </si>
  <si>
    <t>БУХ_Н_ДеятЦелСр040</t>
  </si>
  <si>
    <t>AllTrim(This.__getOrgName(__p_OrgRn))</t>
  </si>
  <si>
    <t>ГНИ4_Н_ДеятОказУсл220</t>
  </si>
  <si>
    <t>Столбец5Строка51Спр1</t>
  </si>
  <si>
    <t>m.nCol8Row181Spr</t>
  </si>
  <si>
    <t>m.nCol3Row178</t>
  </si>
  <si>
    <t>m.nCol3Row174</t>
  </si>
  <si>
    <t>МФИсполнитель</t>
  </si>
  <si>
    <t xml:space="preserve">   в том числе:</t>
  </si>
  <si>
    <t>SpecYearGni010</t>
  </si>
  <si>
    <t>ГНИ4_ВерсПрог</t>
  </si>
  <si>
    <t>Столбец8Строка250Спр1</t>
  </si>
  <si>
    <t>Столбец7Строка250Спр1</t>
  </si>
  <si>
    <t>Столбец8Строка103Спр1</t>
  </si>
  <si>
    <t>Столбец7Строка103Спр1</t>
  </si>
  <si>
    <t>Столбец5Строка182Спр</t>
  </si>
  <si>
    <t>m.nCol4Row080Spr</t>
  </si>
  <si>
    <t>Столбец7Строка536_</t>
  </si>
  <si>
    <t>m.nCol4Row471</t>
  </si>
  <si>
    <t>Столбец8Строка310_</t>
  </si>
  <si>
    <t>m.nCol8Row093</t>
  </si>
  <si>
    <t>m.nCol4Row080</t>
  </si>
  <si>
    <t>m.nCol8Row011</t>
  </si>
  <si>
    <t>задаток</t>
  </si>
  <si>
    <t>170</t>
  </si>
  <si>
    <t>ГНИ4_К_ДеятЦелСр220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</si>
  <si>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</si>
  <si>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</si>
  <si>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</si>
  <si>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</si>
  <si>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</si>
  <si>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</si>
  <si>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</si>
  <si>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</si>
  <si>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</si>
  <si>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</si>
  <si>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 xml:space="preserve">Наименование </t>
  </si>
  <si>
    <t>III. Обязательства</t>
  </si>
  <si>
    <t>178</t>
  </si>
  <si>
    <t>174</t>
  </si>
  <si>
    <t>Дата - время создания отчета</t>
  </si>
  <si>
    <t>ГНИ4_НаимПок250</t>
  </si>
  <si>
    <t>Столбец8Строка261Спр1</t>
  </si>
  <si>
    <t>Столбец7Строка261Спр1</t>
  </si>
  <si>
    <t>Столбец4Строка222Спр1</t>
  </si>
  <si>
    <t>Столбец4Строка171Спр1</t>
  </si>
  <si>
    <t>m.nCol5Row015Spr</t>
  </si>
  <si>
    <t>m.nCol5Row471</t>
  </si>
  <si>
    <t>m.nCol9Row093</t>
  </si>
  <si>
    <t>m.nCol5Row080</t>
  </si>
  <si>
    <t>m.nCol9Row011</t>
  </si>
  <si>
    <t>Столбец4Строка261Спр1</t>
  </si>
  <si>
    <t>Столбец8Строка222Спр1</t>
  </si>
  <si>
    <t>Столбец7Строка222Спр1</t>
  </si>
  <si>
    <t>Столбец8Строка171Спр1</t>
  </si>
  <si>
    <t>Столбец7Строка171Спр1</t>
  </si>
  <si>
    <t>Столбец5_4</t>
  </si>
  <si>
    <t>m.nCol7Row260Spr</t>
  </si>
  <si>
    <t>m.nCol3Row230</t>
  </si>
  <si>
    <t>m.nCol9Row052</t>
  </si>
  <si>
    <t>m.nCol5Row041</t>
  </si>
  <si>
    <t>ОКПО_</t>
  </si>
  <si>
    <t>БУХ_К_ДеятОказУсл120</t>
  </si>
  <si>
    <t>ГНИ4_Н_Итого050</t>
  </si>
  <si>
    <t>Столбец4Строка242Спр1</t>
  </si>
  <si>
    <t>m.nCol7Row050Spr</t>
  </si>
  <si>
    <t>m.nCol4Row510</t>
  </si>
  <si>
    <t>12</t>
  </si>
  <si>
    <t>Бланки строгой отчетности, всего</t>
  </si>
  <si>
    <t>093</t>
  </si>
  <si>
    <t>011</t>
  </si>
  <si>
    <t>Название актива или пассива</t>
  </si>
  <si>
    <t>id</t>
  </si>
  <si>
    <t>Столбец8Строка242Спр1</t>
  </si>
  <si>
    <t>Столбец7Строка242Спр1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</si>
  <si>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</si>
  <si>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</si>
  <si>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</si>
  <si>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</si>
  <si>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</si>
  <si>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</si>
  <si>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</si>
  <si>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</si>
  <si>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</si>
  <si>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</si>
  <si>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header</t>
  </si>
  <si>
    <t>ГНИ4_Н_ДеятЦелСр240</t>
  </si>
  <si>
    <t>AllTrim(This.Seek_TableFields("Person", "RN", "Person.FirstName", __p_BossRN))</t>
  </si>
  <si>
    <t>Столбец8Строка230Спр1</t>
  </si>
  <si>
    <t>Столбец7Строка230Спр1</t>
  </si>
  <si>
    <t>Столбец4Строка120Спр1</t>
  </si>
  <si>
    <t>m.nCol8Row055Spr</t>
  </si>
  <si>
    <t>m.nCol8Row090Spr</t>
  </si>
  <si>
    <t>Столбец7Строка623_</t>
  </si>
  <si>
    <t>m.nCol5Row510</t>
  </si>
  <si>
    <t>22.10.2015 13:46:06</t>
  </si>
  <si>
    <t>БУХ_К_Итого240</t>
  </si>
  <si>
    <t>Столбец4Строка230Спр1</t>
  </si>
  <si>
    <t>Столбец8Строка120Спр1</t>
  </si>
  <si>
    <t>Столбец7Строка120Спр1</t>
  </si>
  <si>
    <t>m.nCol8Row016Spr</t>
  </si>
  <si>
    <t>Столбец5Строка10Спр1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</si>
  <si>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</si>
  <si>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</si>
  <si>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</si>
  <si>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</si>
  <si>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</si>
  <si>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</si>
  <si>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</si>
  <si>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</si>
  <si>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БУХ_Н_ДеятОказУсл250</t>
  </si>
  <si>
    <t>БУХ_К_ДеятЦелСр020</t>
  </si>
  <si>
    <t>ГНИ4_К_Итого020</t>
  </si>
  <si>
    <t>m.nCol5Row257Spr</t>
  </si>
  <si>
    <t>Столбец4Строка252Спр1</t>
  </si>
  <si>
    <t>m.nCol8Row245Spr</t>
  </si>
  <si>
    <t>Столбец8Строка211Спр1</t>
  </si>
  <si>
    <t>Столбец7Строка211Спр1</t>
  </si>
  <si>
    <t>Столбец4Строка101Спр1</t>
  </si>
  <si>
    <t>Столбец5Строка72Спр1</t>
  </si>
  <si>
    <t>m.nCol8Row280Spr</t>
  </si>
  <si>
    <t>m.nCol7Row150Spr</t>
  </si>
  <si>
    <t>m.nCol7Row514</t>
  </si>
  <si>
    <t>m.nCol4Row260</t>
  </si>
  <si>
    <t>БУХ_К_ДеятОказУсл260</t>
  </si>
  <si>
    <t>Столбец8Строка252Спр1</t>
  </si>
  <si>
    <t>Столбец7Строка252Спр1</t>
  </si>
  <si>
    <t>Столбец4Строка211Спр1</t>
  </si>
  <si>
    <t>Столбец8Строка101Спр1</t>
  </si>
  <si>
    <t>Столбец7Строка101Спр1</t>
  </si>
  <si>
    <t>m.nCol7Row510</t>
  </si>
  <si>
    <t>m.nCol8Row230</t>
  </si>
  <si>
    <t>II. Финансовые активы</t>
  </si>
  <si>
    <t>reference</t>
  </si>
  <si>
    <t>Столбец4Строка263Спр1</t>
  </si>
  <si>
    <t>Столбец8Строка220Спр1</t>
  </si>
  <si>
    <t>Столбец7Строка220Спр1</t>
  </si>
  <si>
    <t>Столбец7_20</t>
  </si>
  <si>
    <t>Столбец4Строка130Спр1</t>
  </si>
  <si>
    <t>КодСтроки_4</t>
  </si>
  <si>
    <t>m.nCol7Row240Spr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</si>
  <si>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</si>
  <si>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</si>
  <si>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</si>
  <si>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</si>
  <si>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</si>
  <si>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</si>
  <si>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</si>
  <si>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</si>
  <si>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</si>
  <si>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Финансовые активы</t>
  </si>
  <si>
    <t>БУХ_Н_Итого230</t>
  </si>
  <si>
    <t>ГНИ4_ДатаОтч</t>
  </si>
  <si>
    <t>Столбец7_28</t>
  </si>
  <si>
    <t>Столбец8Строка263Спр1</t>
  </si>
  <si>
    <t>Столбец7Строка263Спр1</t>
  </si>
  <si>
    <t>Столбец7_24</t>
  </si>
  <si>
    <t>Столбец4Строка220Спр1</t>
  </si>
  <si>
    <t>Столбец8Строка130Спр1</t>
  </si>
  <si>
    <t>Столбец7Строка130Спр1</t>
  </si>
  <si>
    <t>m.nCol5Row104Spr</t>
  </si>
  <si>
    <t>m.nCol9Row6231</t>
  </si>
  <si>
    <t>Столбец5Строка512_</t>
  </si>
  <si>
    <t>m.nCol9Row230</t>
  </si>
  <si>
    <t>m.nCol3Row052</t>
  </si>
  <si>
    <t>Столбец8Строка253Спр1</t>
  </si>
  <si>
    <t>Столбец7Строка253Спр1</t>
  </si>
  <si>
    <t>Столбец4Строка210Спр1</t>
  </si>
  <si>
    <t>m.nCol7Row103Spr</t>
  </si>
  <si>
    <t>Столбец8Строка100Спр1</t>
  </si>
  <si>
    <t>Столбец7Строка100Спр1</t>
  </si>
  <si>
    <t>Столбец5Строка30Спр1</t>
  </si>
  <si>
    <t>m.nCol4Row181Spr</t>
  </si>
  <si>
    <t>Столбец5Строка337_</t>
  </si>
  <si>
    <t>m.nCol7Row093</t>
  </si>
  <si>
    <t>Столбец3Строка041_</t>
  </si>
  <si>
    <t>m.nCol7Row011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</si>
  <si>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</si>
  <si>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</si>
  <si>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</si>
  <si>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</si>
  <si>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</si>
  <si>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</si>
  <si>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Столбец7Строка210Спр1</t>
  </si>
  <si>
    <t>Столбец4Строка100Спр1</t>
  </si>
  <si>
    <t>m.nCol7Row071Spr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</si>
  <si>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</si>
  <si>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</si>
  <si>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</si>
  <si>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</si>
  <si>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</si>
  <si>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БАЛАНС (стр.600 + стр. 620)</t>
  </si>
  <si>
    <t>260</t>
  </si>
  <si>
    <t>ГНИ4_Конец250</t>
  </si>
  <si>
    <t>ГНИ4_К_ДеятОказУсл240</t>
  </si>
  <si>
    <t>Столбец8Строка262Спр1</t>
  </si>
  <si>
    <t>Столбец7Строка262Спр1</t>
  </si>
  <si>
    <t>строка 260</t>
  </si>
  <si>
    <t>Столбец4Строка221Спр1</t>
  </si>
  <si>
    <t>Столбец4Строка172Спр1</t>
  </si>
  <si>
    <t>m.nCol7Row054Spr + m.nCol7Row055Spr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</si>
  <si>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</si>
  <si>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</si>
  <si>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</si>
  <si>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</si>
  <si>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&lt;btn page="Выгрузка для сайта bus.gov.ru" coord="(430, 45, 170, 25)"/&gt;</t>
  </si>
  <si>
    <t>БУХ_Н_ДеятЦелСр010</t>
  </si>
  <si>
    <t>ГНИ4_УчредПолн</t>
  </si>
  <si>
    <t>Столбец4Строка262Спр1</t>
  </si>
  <si>
    <t>Столбец8Строка221Спр1</t>
  </si>
  <si>
    <t>Столбец7Строка221Спр1</t>
  </si>
  <si>
    <t>Столбец8Строка172Спр1</t>
  </si>
  <si>
    <t>Столбец7Строка172Спр1</t>
  </si>
  <si>
    <t>m.nCol7Row250Spr</t>
  </si>
  <si>
    <t>m.nCol5Row6231</t>
  </si>
  <si>
    <t>m.nCol3Row510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</si>
  <si>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</si>
  <si>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</si>
  <si>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Муниципальное общеобразовательное учреждение - Средняя общеобразовательная  школа  деревни Березина Унечского района Брянской области</t>
  </si>
  <si>
    <t>БУХ_Начало220</t>
  </si>
  <si>
    <t>SpecYearGni040</t>
  </si>
  <si>
    <t>Столбец8Строка243Спр1</t>
  </si>
  <si>
    <t>Столбец7Строка243Спр1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</si>
  <si>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</si>
  <si>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</si>
  <si>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</si>
  <si>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</si>
  <si>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</si>
  <si>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</si>
  <si>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</si>
  <si>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</si>
  <si>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</si>
  <si>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</si>
  <si>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особо ценное движимое имущество</t>
  </si>
  <si>
    <t>Основные средства стоимостью до 3000 рублей включительно в эксплуатации</t>
  </si>
  <si>
    <t>120</t>
  </si>
  <si>
    <t>514</t>
  </si>
  <si>
    <t>903</t>
  </si>
  <si>
    <t>ОКПО обособленного структурного подразделения</t>
  </si>
  <si>
    <t>ГНИ4_Начало030</t>
  </si>
  <si>
    <t>Столбец4Строка243Спр1</t>
  </si>
  <si>
    <t>Столбец8Строка200Спр1</t>
  </si>
  <si>
    <t>Столбец7Строка200Спр1</t>
  </si>
  <si>
    <t>m.nCol5Row054Spr + m.nCol5Row055Spr</t>
  </si>
  <si>
    <t>m.nCol7Row171Spr</t>
  </si>
  <si>
    <t>m.nCol7Row040Spr</t>
  </si>
  <si>
    <t>Столбец9Строка625_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</si>
  <si>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</si>
  <si>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</si>
  <si>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</si>
  <si>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</si>
  <si>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</si>
  <si>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</si>
  <si>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</si>
  <si>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ttoc(DATETIME())</t>
  </si>
  <si>
    <t>ГНИ4_НаимПок200</t>
  </si>
  <si>
    <t>m.nCol4Row265Spr</t>
  </si>
  <si>
    <t>m.nCol7Row222Spr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</si>
  <si>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</si>
  <si>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</si>
  <si>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</si>
  <si>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</si>
  <si>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</si>
  <si>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symbol</t>
  </si>
  <si>
    <t>БУХ_Конец030</t>
  </si>
  <si>
    <t>m.nCol5Row261Spr + m.nCol5Row262Spr + m.nCol5Row263Spr</t>
  </si>
  <si>
    <t>строка 120</t>
  </si>
  <si>
    <t>m.nCol4Row054Spr + m.nCol4Row055Spr</t>
  </si>
  <si>
    <t>Столбец5Строка52Спр1</t>
  </si>
  <si>
    <t>m.nCol8Row080Spr</t>
  </si>
  <si>
    <t>m.nCol9Row471</t>
  </si>
  <si>
    <t>m.nCol3Row260</t>
  </si>
  <si>
    <t>m.nCol5Row093</t>
  </si>
  <si>
    <t>m.nCol9Row080</t>
  </si>
  <si>
    <t>m.nCol5Row011</t>
  </si>
  <si>
    <t>m.nCol8Row015Spr</t>
  </si>
  <si>
    <t>Столбец5Строка280Спр</t>
  </si>
  <si>
    <t>m.nCol8Row536</t>
  </si>
  <si>
    <t>Столбец3Строка513_</t>
  </si>
  <si>
    <t>Столбец4Строка213_</t>
  </si>
  <si>
    <t>m.nCol8Row102</t>
  </si>
  <si>
    <t>27</t>
  </si>
  <si>
    <t>410</t>
  </si>
  <si>
    <t>остаточная стоимость ОЦИ (стр.336 + стр.337)</t>
  </si>
  <si>
    <t>063</t>
  </si>
  <si>
    <t>024</t>
  </si>
  <si>
    <t>БУХ_НаимПок220</t>
  </si>
  <si>
    <t>Столбец4Строка240Спр</t>
  </si>
  <si>
    <t>m.nCol7Row626</t>
  </si>
  <si>
    <t>Столбец5Строка626_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</si>
  <si>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</si>
  <si>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</si>
  <si>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</si>
  <si>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</si>
  <si>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</si>
  <si>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</si>
  <si>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CreateDate</t>
  </si>
  <si>
    <t>ГНИ4_Конец010</t>
  </si>
  <si>
    <t>Столбец4Строка246Спр1</t>
  </si>
  <si>
    <t>Столбец8_4</t>
  </si>
  <si>
    <t>строка 020</t>
  </si>
  <si>
    <t>m.nCol7Row010Spr</t>
  </si>
  <si>
    <t>m.nCol9Row536</t>
  </si>
  <si>
    <t>m.nCol9Row102</t>
  </si>
  <si>
    <t>AllTrim(Iif(__p_pos = 0, __p_INN, Left(__p_INN, __p_pos - 1)))</t>
  </si>
  <si>
    <t>Наименование по ОКПО</t>
  </si>
  <si>
    <t>БУХ_Н_ДеятЦелСр250</t>
  </si>
  <si>
    <t>ГНИ4_Н_ДеятОказУсл030</t>
  </si>
  <si>
    <t>m.nCol5Row265Spr</t>
  </si>
  <si>
    <t>Столбец8Строка246Спр1</t>
  </si>
  <si>
    <t>Столбец7Строка246Спр1</t>
  </si>
  <si>
    <t>Столбец4Строка150Спр</t>
  </si>
  <si>
    <t>Столбец4Строка20Спр</t>
  </si>
  <si>
    <t>m.nCol9Row532</t>
  </si>
  <si>
    <t>Header2</t>
  </si>
  <si>
    <t>GUIDPK</t>
  </si>
  <si>
    <t>SpecYearGni200</t>
  </si>
  <si>
    <t>Столбец4_28</t>
  </si>
  <si>
    <t>Столбец4Строка267Спр1</t>
  </si>
  <si>
    <t>Столбец4_24</t>
  </si>
  <si>
    <t>m.nCol4Row247Spr</t>
  </si>
  <si>
    <t>Столбец8Строка224Спр1</t>
  </si>
  <si>
    <t>Столбец7Строка224Спр1</t>
  </si>
  <si>
    <t>m.nCol7Row200Spr</t>
  </si>
  <si>
    <t>m.nCol4Row626</t>
  </si>
  <si>
    <t>Столбец8Строка331_</t>
  </si>
  <si>
    <t>m.nCol4Row212</t>
  </si>
  <si>
    <t>Столбец3Строка012_</t>
  </si>
  <si>
    <t xml:space="preserve">ИНН </t>
  </si>
  <si>
    <t>ГНИ4_К_ДеятЦелСр030</t>
  </si>
  <si>
    <t>Столбец8Строка267Спр1</t>
  </si>
  <si>
    <t>Столбец7Строка267Спр1</t>
  </si>
  <si>
    <t>m.nCol7Row243Spr</t>
  </si>
  <si>
    <t>Столбец4Строка224Спр1</t>
  </si>
  <si>
    <t>Столбец4_20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</si>
  <si>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</si>
  <si>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</si>
  <si>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</si>
  <si>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</si>
  <si>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</si>
  <si>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ГНИ4_НаимПок040</t>
  </si>
  <si>
    <t>Столбец4Строка256Спр1</t>
  </si>
  <si>
    <t>Столбец4Строка105Спр1</t>
  </si>
  <si>
    <t>НаимСчета_1</t>
  </si>
  <si>
    <t>m.nCol5Row626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</si>
  <si>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</si>
  <si>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</si>
  <si>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</si>
  <si>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</si>
  <si>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СтраницаНач09</t>
  </si>
  <si>
    <t>Столбец8Строка256Спр1</t>
  </si>
  <si>
    <t>Столбец7Строка256Спр1</t>
  </si>
  <si>
    <t>m.nCol4Row251Spr + m.nCol4Row252Spr + m.nCol4Row253Spr</t>
  </si>
  <si>
    <t>Столбец8Строка105Спр1</t>
  </si>
  <si>
    <t>Столбец7Строка105Спр1</t>
  </si>
  <si>
    <t>НаимСчета_5</t>
  </si>
  <si>
    <t>versionNumber</t>
  </si>
  <si>
    <t>ГНИ4_Н_Итого210</t>
  </si>
  <si>
    <t>Столбец8Строка266Спр1</t>
  </si>
  <si>
    <t>Столбец7Строка266Спр1</t>
  </si>
  <si>
    <t>m.nCol7Row253Spr</t>
  </si>
  <si>
    <t>Столбец4Строка225Спр1</t>
  </si>
  <si>
    <t>Столбец8_21</t>
  </si>
  <si>
    <t>m.nCol7Row024</t>
  </si>
  <si>
    <t>251</t>
  </si>
  <si>
    <t>SpecYearBUS220</t>
  </si>
  <si>
    <t>БУХ_К_ДеятЦелСр120</t>
  </si>
  <si>
    <t>ГНИ4_К_Итого120</t>
  </si>
  <si>
    <t>ГНИ4_Имя4</t>
  </si>
  <si>
    <t>Столбец4Строка266Спр1</t>
  </si>
  <si>
    <t>Столбец8_25</t>
  </si>
  <si>
    <t>m.nCol4Row257Spr</t>
  </si>
  <si>
    <t>Столбец8Строка225Спр1</t>
  </si>
  <si>
    <t>Столбец7Строка225Спр1</t>
  </si>
  <si>
    <t>m.nCol8Row105Spr</t>
  </si>
  <si>
    <t>SpecYear040</t>
  </si>
  <si>
    <t>m.nCol7Row210Spr</t>
  </si>
  <si>
    <t>m.nCol8Row373</t>
  </si>
  <si>
    <t>DToC2000(m.dDateEnd)</t>
  </si>
  <si>
    <t>255</t>
  </si>
  <si>
    <t>626</t>
  </si>
  <si>
    <t>290</t>
  </si>
  <si>
    <t>212</t>
  </si>
  <si>
    <t>Денежные средства учреждения (020100000)</t>
  </si>
  <si>
    <t>распоряжении</t>
  </si>
  <si>
    <t>Столбец8Строка257Спр1</t>
  </si>
  <si>
    <t>Столбец7Строка257Спр1</t>
  </si>
  <si>
    <t>m.nCol7Row244Spr + m.nCol7Row245Spr</t>
  </si>
  <si>
    <t>Столбец4Строка182Спр1</t>
  </si>
  <si>
    <t>Столбец8Строка104Спр1</t>
  </si>
  <si>
    <t>Столбец7Строка104Спр1</t>
  </si>
  <si>
    <t>m.nCol4Row104Spr</t>
  </si>
  <si>
    <t>m.nCol7Row072Spr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</si>
  <si>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</si>
  <si>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</si>
  <si>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</si>
  <si>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</si>
  <si>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</si>
  <si>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</si>
  <si>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</si>
  <si>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Столбец4Строка257Спр1</t>
  </si>
  <si>
    <t>m.nCol7Row246Spr + m.nCol7Row247Spr</t>
  </si>
  <si>
    <t>Столбец8Строка182Спр1</t>
  </si>
  <si>
    <t>Столбец7Строка182Спр1</t>
  </si>
  <si>
    <t>Столбец4Строка104Спр1</t>
  </si>
  <si>
    <t>m.nCol7Row100Spr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</si>
  <si>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</si>
  <si>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</si>
  <si>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</si>
  <si>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</si>
  <si>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</si>
  <si>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</si>
  <si>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БУХ_К_ДеятЦелСр260</t>
  </si>
  <si>
    <t>БУХ_НомерСтроки220</t>
  </si>
  <si>
    <t>БУХ_Н_ДеятОказУсл010</t>
  </si>
  <si>
    <t>ГНИ4_К_Итого260</t>
  </si>
  <si>
    <t>m.nCol7Row262Spr</t>
  </si>
  <si>
    <t>m.nCol5Row246Spr + m.nCol5Row247Spr</t>
  </si>
  <si>
    <t>m.nCol4Row225Spr</t>
  </si>
  <si>
    <t>Столбец5Строка15Спр1</t>
  </si>
  <si>
    <t>Столбец4Строка250Спр</t>
  </si>
  <si>
    <t>БУХ_К_ДеятОказУсл020</t>
  </si>
  <si>
    <t>m.nCol5Row244Spr + m.nCol5Row245Spr</t>
  </si>
  <si>
    <t>m.nCol8Row011Spr + m.nCol8Row012Spr</t>
  </si>
  <si>
    <t>m.nCol8Row070</t>
  </si>
  <si>
    <t>m.nCol4Row024</t>
  </si>
  <si>
    <t>AllTrim(FormPrint.NAME_SACC)</t>
  </si>
  <si>
    <t>m.nCol8Row267Spr</t>
  </si>
  <si>
    <t>Столбец8Строка247Спр1</t>
  </si>
  <si>
    <t>Столбец7Строка247Спр1</t>
  </si>
  <si>
    <t>m.nCol4Row246Spr + m.nCol4Row247Spr</t>
  </si>
  <si>
    <t>m.nCol7Row172Spr</t>
  </si>
  <si>
    <t>Столбец4Строка30Спр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</si>
  <si>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</si>
  <si>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</si>
  <si>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</si>
  <si>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</si>
  <si>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</si>
  <si>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3231006164</t>
  </si>
  <si>
    <t>Столбец4Строка247Спр1</t>
  </si>
  <si>
    <t>m.nCol4Row244Spr + m.nCol4Row245Spr</t>
  </si>
  <si>
    <t>AllTrim(Formprint.NAME_SACC)</t>
  </si>
  <si>
    <t>m.nCol3Row626</t>
  </si>
  <si>
    <t>Столбец5Строка536_</t>
  </si>
  <si>
    <t>Столбец4Строка533_</t>
  </si>
  <si>
    <t>m.nCol3Row212</t>
  </si>
  <si>
    <t>Столбец4Строка140_</t>
  </si>
  <si>
    <t>Столбец4Строка080_</t>
  </si>
  <si>
    <t>m.nCol9Row070</t>
  </si>
  <si>
    <t>m.nCol5Row024</t>
  </si>
  <si>
    <t>особо ценное движимое имущество учреждения (остаточная стоимость, стр.012 - стр.022)</t>
  </si>
  <si>
    <t>Столбец4Строка264Спр1</t>
  </si>
  <si>
    <t>m.nCol7Row230Spr</t>
  </si>
  <si>
    <t>Столбец9Строка6231_</t>
  </si>
  <si>
    <t>m.nCol4Row532</t>
  </si>
  <si>
    <t>Столбец3Строка516_</t>
  </si>
  <si>
    <t>Столбец5Строка213_</t>
  </si>
  <si>
    <t>Столбец7Строка013_</t>
  </si>
  <si>
    <t>30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</si>
  <si>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</si>
  <si>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</si>
  <si>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</si>
  <si>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</si>
  <si>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</si>
  <si>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Столбец8Строка264Спр1</t>
  </si>
  <si>
    <t>Столбец7Строка264Спр1</t>
  </si>
  <si>
    <t>m.nCol5Row080Spr</t>
  </si>
  <si>
    <t>Столбец4Строка626_</t>
  </si>
  <si>
    <t>Столбец5Строка623_</t>
  </si>
  <si>
    <t>m.nCol4Row536</t>
  </si>
  <si>
    <t>m.nCol4Row102</t>
  </si>
  <si>
    <t>Столбец3Строка023_</t>
  </si>
  <si>
    <t>расчеты с депонентами (030402000)</t>
  </si>
  <si>
    <t>070</t>
  </si>
  <si>
    <t>ГНИ4_К_ДеятОказУсл050</t>
  </si>
  <si>
    <t>ГНИ4_Конец040</t>
  </si>
  <si>
    <t>Столбец4Строка255Спр1</t>
  </si>
  <si>
    <t>строка 070</t>
  </si>
  <si>
    <t>Столбец4_4</t>
  </si>
  <si>
    <t>m.nCol7Row120Spr</t>
  </si>
  <si>
    <t>m.nCol5Row532</t>
  </si>
  <si>
    <t>недвижимое</t>
  </si>
  <si>
    <t>БУХ_Н_ДеятЦелСр200</t>
  </si>
  <si>
    <t>Столбец8Строка255Спр1</t>
  </si>
  <si>
    <t>Столбец7Строка255Спр1</t>
  </si>
  <si>
    <t>m.nCol7Row052Spr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</si>
  <si>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</si>
  <si>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</si>
  <si>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</si>
  <si>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</si>
  <si>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</si>
  <si>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</si>
  <si>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</si>
  <si>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БУХ_Начало030</t>
  </si>
  <si>
    <t>SpecYearGni250</t>
  </si>
  <si>
    <t>Столбец5_28</t>
  </si>
  <si>
    <t>Столбец5_24</t>
  </si>
  <si>
    <t>Столбец5Строка54Спр1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</si>
  <si>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</si>
  <si>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</si>
  <si>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</si>
  <si>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</si>
  <si>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</si>
  <si>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</si>
  <si>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</si>
  <si>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</si>
  <si>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ГНИ4_Начало220</t>
  </si>
  <si>
    <t>m.nCol7Row242Spr</t>
  </si>
  <si>
    <t>Столбец5_20</t>
  </si>
  <si>
    <t>Столбец4Строка270Спр</t>
  </si>
  <si>
    <t>m.nCol8Row626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</si>
  <si>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</si>
  <si>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</si>
  <si>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</si>
  <si>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</si>
  <si>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</si>
  <si>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</si>
  <si>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</si>
  <si>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financialAssets</t>
  </si>
  <si>
    <t>ГНИ4_НаимПок010</t>
  </si>
  <si>
    <t>Столбец4Строка280Спр1</t>
  </si>
  <si>
    <t>Столбец4Строка245Спр1</t>
  </si>
  <si>
    <t>m.nCol7Row020Spr</t>
  </si>
  <si>
    <t>Столбец9Строка178_</t>
  </si>
  <si>
    <t xml:space="preserve">Дата </t>
  </si>
  <si>
    <t>БУХ_Конец220</t>
  </si>
  <si>
    <t>Столбец8Строка280Спр1</t>
  </si>
  <si>
    <t>Столбец7Строка280Спр1</t>
  </si>
  <si>
    <t>m.nCol5Row255Spr</t>
  </si>
  <si>
    <t>m.nCol8Row247Spr</t>
  </si>
  <si>
    <t>Столбец8Строка245Спр1</t>
  </si>
  <si>
    <t>Столбец7Строка245Спр1</t>
  </si>
  <si>
    <t>Столбец7_3</t>
  </si>
  <si>
    <t>Столбец4Строка160Спр</t>
  </si>
  <si>
    <t>Столбец4Строка10Спр</t>
  </si>
  <si>
    <t>m.nCol9Row626</t>
  </si>
  <si>
    <t>m.nCol9Row212</t>
  </si>
  <si>
    <t>m.nCol3Row070</t>
  </si>
  <si>
    <t>Alltrim(m.glBK)</t>
  </si>
  <si>
    <t>ГНИ4_Н_Итого240</t>
  </si>
  <si>
    <t>m.nCol4Row261Spr + m.nCol4Row262Spr + m.nCol4Row263Spr</t>
  </si>
  <si>
    <t>m.nCol7Row252Spr</t>
  </si>
  <si>
    <t>Столбец5Строка16Спр1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</si>
  <si>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</si>
  <si>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</si>
  <si>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</si>
  <si>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</si>
  <si>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</si>
  <si>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</si>
  <si>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</si>
  <si>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</si>
  <si>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m.nCol7Row211Spr</t>
  </si>
  <si>
    <t>m.nCol8Row104Spr</t>
  </si>
  <si>
    <t>Столбец5Строка90Спр1</t>
  </si>
  <si>
    <t>Столбец5Строка55Спр1</t>
  </si>
  <si>
    <t>SpecYear010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</si>
  <si>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</si>
  <si>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</si>
  <si>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</si>
  <si>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</si>
  <si>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annualBalanceF0503730</t>
  </si>
  <si>
    <t>ГНИ4_Н_ДеятЦелСр050</t>
  </si>
  <si>
    <t>FormPrint.Sum_Col7 + Formprint.Sum_Col8</t>
  </si>
  <si>
    <t>m.nCol8Row257Spr</t>
  </si>
  <si>
    <t>m.nCol5Row245Spr</t>
  </si>
  <si>
    <t>Столбец8Строка244Спр1</t>
  </si>
  <si>
    <t>Столбец7Строка244Спр1</t>
  </si>
  <si>
    <t>НаимСчета_20</t>
  </si>
  <si>
    <t>m.nCol4Row105Spr</t>
  </si>
  <si>
    <t>m.nCol7Row011Spr + m.nCol7Row012Spr</t>
  </si>
  <si>
    <t>m.nCol5Row280Spr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</si>
  <si>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</si>
  <si>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</si>
  <si>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</si>
  <si>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</si>
  <si>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</si>
  <si>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</si>
  <si>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</si>
  <si>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</si>
  <si>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okpo</t>
  </si>
  <si>
    <t>БУХ_К_Итого050</t>
  </si>
  <si>
    <t>ГНИ4_СвПред</t>
  </si>
  <si>
    <t>НаимСчета_28</t>
  </si>
  <si>
    <t>НаимСчета_24</t>
  </si>
  <si>
    <t>Столбец4Строка244Спр1</t>
  </si>
  <si>
    <t>m.nCol7Row101Spr</t>
  </si>
  <si>
    <t>m.nCol7Row030Spr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</si>
  <si>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</si>
  <si>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</si>
  <si>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</si>
  <si>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</si>
  <si>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БУХ_К_ДеятЦелСр230</t>
  </si>
  <si>
    <t>БУХ_Н_ДеятОказУсл040</t>
  </si>
  <si>
    <t>ГНИ4_К_Итого230</t>
  </si>
  <si>
    <t>ГлБухСпр1</t>
  </si>
  <si>
    <t>Столбец8Строка265Спр1</t>
  </si>
  <si>
    <t>Столбец7Строка265Спр1</t>
  </si>
  <si>
    <t>m.nCol7Row263Spr</t>
  </si>
  <si>
    <t>m.nCol8Row246Spr + m.nCol8Row247Spr</t>
  </si>
  <si>
    <t>m.nCol5Row055Spr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</si>
  <si>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</si>
  <si>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</si>
  <si>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</si>
  <si>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</si>
  <si>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</si>
  <si>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</si>
  <si>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</si>
  <si>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</si>
  <si>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Код ОКЕИ</t>
  </si>
  <si>
    <t>m.nCol4Row267Spr</t>
  </si>
  <si>
    <t>Столбец4Строка265Спр1</t>
  </si>
  <si>
    <t>m.nCol8Row244Spr + m.nCol8Row245Spr</t>
  </si>
  <si>
    <t>Столбец5Строка80Спр1</t>
  </si>
  <si>
    <t>Formprint.Sum_Col7</t>
  </si>
  <si>
    <t>m.nCol5Row016Spr</t>
  </si>
  <si>
    <t>m.nCol5Row011Spr + m.nCol5Row012Spr</t>
  </si>
  <si>
    <t>m.nCol7Row220Spr</t>
  </si>
  <si>
    <t>m.nCol7Row373</t>
  </si>
  <si>
    <t>532</t>
  </si>
  <si>
    <t>0503730</t>
  </si>
  <si>
    <t>Столбец8Строка254Спр1</t>
  </si>
  <si>
    <t>Столбец7Строка254Спр1</t>
  </si>
  <si>
    <t>КодСтроки_22</t>
  </si>
  <si>
    <t>Столбец4Строка181Спр1</t>
  </si>
  <si>
    <t>ТелефонСпр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</si>
  <si>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</si>
  <si>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</si>
  <si>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</si>
  <si>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</si>
  <si>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</si>
  <si>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Средства во временном распоряжении на конец года</t>
  </si>
  <si>
    <t>БУХ_Н_Итого020</t>
  </si>
  <si>
    <t>КодСтроки_26</t>
  </si>
  <si>
    <t>Столбец4Строка254Спр1</t>
  </si>
  <si>
    <t>m.nCol8Row225Spr</t>
  </si>
  <si>
    <t>Столбец8Строка181Спр1</t>
  </si>
  <si>
    <t>Столбец7Строка181Спр1</t>
  </si>
  <si>
    <t>m.nCol4Row011Spr + m.nCol4Row012Spr</t>
  </si>
  <si>
    <t>m.nCol7Row130Spr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</si>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</sst>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/>
    </xf>
    <xf numFmtId="192" fontId="3" fillId="0" borderId="33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 vertical="top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3" fillId="0" borderId="34" xfId="0" applyNumberFormat="1" applyFont="1" applyBorder="1" applyAlignment="1">
      <alignment horizontal="center"/>
    </xf>
    <xf numFmtId="192" fontId="3" fillId="0" borderId="35" xfId="0" applyNumberFormat="1" applyFont="1" applyBorder="1" applyAlignment="1">
      <alignment horizontal="center"/>
    </xf>
    <xf numFmtId="192" fontId="3" fillId="0" borderId="36" xfId="0" applyNumberFormat="1" applyFont="1" applyBorder="1" applyAlignment="1">
      <alignment horizontal="center" vertical="top"/>
    </xf>
    <xf numFmtId="192" fontId="3" fillId="0" borderId="36" xfId="0" applyNumberFormat="1" applyFont="1" applyBorder="1" applyAlignment="1">
      <alignment horizontal="center"/>
    </xf>
    <xf numFmtId="192" fontId="3" fillId="0" borderId="37" xfId="0" applyNumberFormat="1" applyFont="1" applyBorder="1" applyAlignment="1">
      <alignment horizontal="center"/>
    </xf>
    <xf numFmtId="192" fontId="3" fillId="0" borderId="38" xfId="0" applyNumberFormat="1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192" fontId="3" fillId="0" borderId="39" xfId="0" applyNumberFormat="1" applyFont="1" applyBorder="1" applyAlignment="1">
      <alignment horizontal="center" vertical="top"/>
    </xf>
    <xf numFmtId="192" fontId="3" fillId="0" borderId="40" xfId="0" applyNumberFormat="1" applyFont="1" applyBorder="1" applyAlignment="1">
      <alignment horizontal="center"/>
    </xf>
    <xf numFmtId="192" fontId="3" fillId="0" borderId="41" xfId="0" applyNumberFormat="1" applyFont="1" applyBorder="1" applyAlignment="1">
      <alignment horizontal="center"/>
    </xf>
    <xf numFmtId="192" fontId="3" fillId="0" borderId="42" xfId="0" applyNumberFormat="1" applyFont="1" applyBorder="1" applyAlignment="1">
      <alignment horizontal="center" vertical="top"/>
    </xf>
    <xf numFmtId="192" fontId="3" fillId="0" borderId="12" xfId="0" applyNumberFormat="1" applyFont="1" applyBorder="1" applyAlignment="1">
      <alignment horizontal="center"/>
    </xf>
    <xf numFmtId="192" fontId="3" fillId="0" borderId="43" xfId="0" applyNumberFormat="1" applyFont="1" applyBorder="1" applyAlignment="1">
      <alignment horizontal="center"/>
    </xf>
    <xf numFmtId="192" fontId="3" fillId="0" borderId="34" xfId="0" applyNumberFormat="1" applyFont="1" applyFill="1" applyBorder="1" applyAlignment="1">
      <alignment horizontal="center"/>
    </xf>
    <xf numFmtId="192" fontId="3" fillId="0" borderId="43" xfId="0" applyNumberFormat="1" applyFont="1" applyFill="1" applyBorder="1" applyAlignment="1">
      <alignment horizontal="center"/>
    </xf>
    <xf numFmtId="192" fontId="3" fillId="0" borderId="35" xfId="0" applyNumberFormat="1" applyFont="1" applyFill="1" applyBorder="1" applyAlignment="1">
      <alignment horizontal="center"/>
    </xf>
    <xf numFmtId="192" fontId="3" fillId="0" borderId="41" xfId="0" applyNumberFormat="1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192" fontId="3" fillId="0" borderId="42" xfId="0" applyNumberFormat="1" applyFont="1" applyBorder="1" applyAlignment="1">
      <alignment horizontal="center"/>
    </xf>
    <xf numFmtId="192" fontId="3" fillId="0" borderId="12" xfId="0" applyNumberFormat="1" applyFont="1" applyFill="1" applyBorder="1" applyAlignment="1">
      <alignment horizontal="center"/>
    </xf>
    <xf numFmtId="192" fontId="3" fillId="0" borderId="44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3" fillId="0" borderId="37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top" wrapText="1"/>
    </xf>
    <xf numFmtId="192" fontId="3" fillId="0" borderId="46" xfId="0" applyNumberFormat="1" applyFont="1" applyBorder="1" applyAlignment="1">
      <alignment horizontal="center"/>
    </xf>
    <xf numFmtId="192" fontId="3" fillId="0" borderId="30" xfId="0" applyNumberFormat="1" applyFont="1" applyBorder="1" applyAlignment="1">
      <alignment horizontal="center"/>
    </xf>
    <xf numFmtId="192" fontId="3" fillId="0" borderId="47" xfId="0" applyNumberFormat="1" applyFont="1" applyBorder="1" applyAlignment="1">
      <alignment horizontal="center"/>
    </xf>
    <xf numFmtId="192" fontId="3" fillId="0" borderId="45" xfId="0" applyNumberFormat="1" applyFont="1" applyFill="1" applyBorder="1" applyAlignment="1">
      <alignment horizontal="center"/>
    </xf>
    <xf numFmtId="192" fontId="3" fillId="0" borderId="4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 wrapText="1"/>
    </xf>
    <xf numFmtId="0" fontId="0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9" xfId="0" applyNumberFormat="1" applyFont="1" applyBorder="1" applyAlignment="1">
      <alignment horizontal="center"/>
    </xf>
    <xf numFmtId="192" fontId="3" fillId="0" borderId="43" xfId="0" applyNumberFormat="1" applyFont="1" applyFill="1" applyBorder="1" applyAlignment="1" applyProtection="1">
      <alignment horizontal="center"/>
      <protection/>
    </xf>
    <xf numFmtId="192" fontId="3" fillId="0" borderId="50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5" fillId="0" borderId="51" xfId="0" applyNumberFormat="1" applyFont="1" applyFill="1" applyBorder="1" applyAlignment="1" applyProtection="1">
      <alignment horizontal="center"/>
      <protection/>
    </xf>
    <xf numFmtId="192" fontId="5" fillId="0" borderId="5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3" fillId="0" borderId="29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Border="1" applyAlignment="1">
      <alignment horizontal="center"/>
    </xf>
    <xf numFmtId="192" fontId="3" fillId="0" borderId="53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Fill="1" applyAlignment="1">
      <alignment horizontal="center"/>
    </xf>
    <xf numFmtId="0" fontId="3" fillId="0" borderId="54" xfId="0" applyFont="1" applyFill="1" applyBorder="1" applyAlignment="1" applyProtection="1">
      <alignment horizontal="left" wrapText="1"/>
      <protection/>
    </xf>
    <xf numFmtId="192" fontId="5" fillId="0" borderId="55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3" fillId="0" borderId="34" xfId="0" applyNumberFormat="1" applyFont="1" applyFill="1" applyBorder="1" applyAlignment="1" applyProtection="1">
      <alignment horizontal="center"/>
      <protection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56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wrapText="1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left" wrapText="1"/>
    </xf>
    <xf numFmtId="49" fontId="3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 horizontal="left" wrapText="1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wrapText="1"/>
    </xf>
    <xf numFmtId="0" fontId="3" fillId="0" borderId="63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192" fontId="3" fillId="0" borderId="28" xfId="0" applyNumberFormat="1" applyFont="1" applyBorder="1" applyAlignment="1">
      <alignment horizontal="center" vertical="top"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192" fontId="3" fillId="0" borderId="47" xfId="0" applyNumberFormat="1" applyFont="1" applyFill="1" applyBorder="1" applyAlignment="1" applyProtection="1">
      <alignment horizontal="center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58" xfId="0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1" xfId="0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22" xfId="0" applyNumberFormat="1" applyFont="1" applyFill="1" applyBorder="1" applyAlignment="1" applyProtection="1">
      <alignment horizontal="center" wrapText="1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28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left" wrapText="1"/>
      <protection/>
    </xf>
    <xf numFmtId="192" fontId="3" fillId="0" borderId="33" xfId="0" applyNumberFormat="1" applyFont="1" applyFill="1" applyBorder="1" applyAlignment="1" applyProtection="1">
      <alignment horizontal="center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5" fillId="0" borderId="70" xfId="0" applyNumberFormat="1" applyFont="1" applyFill="1" applyBorder="1" applyAlignment="1" applyProtection="1">
      <alignment horizontal="center"/>
      <protection/>
    </xf>
    <xf numFmtId="192" fontId="5" fillId="0" borderId="71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192" fontId="5" fillId="0" borderId="72" xfId="0" applyNumberFormat="1" applyFont="1" applyFill="1" applyBorder="1" applyAlignment="1" applyProtection="1">
      <alignment horizontal="center"/>
      <protection/>
    </xf>
    <xf numFmtId="192" fontId="5" fillId="0" borderId="73" xfId="0" applyNumberFormat="1" applyFont="1" applyFill="1" applyBorder="1" applyAlignment="1" applyProtection="1">
      <alignment horizontal="center"/>
      <protection/>
    </xf>
    <xf numFmtId="49" fontId="5" fillId="0" borderId="71" xfId="0" applyNumberFormat="1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49" fontId="3" fillId="0" borderId="74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3" fillId="0" borderId="63" xfId="0" applyFont="1" applyBorder="1" applyAlignment="1">
      <alignment wrapText="1"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1" fillId="0" borderId="76" xfId="0" applyNumberFormat="1" applyFont="1" applyFill="1" applyBorder="1" applyAlignment="1" applyProtection="1">
      <alignment horizontal="center"/>
      <protection/>
    </xf>
    <xf numFmtId="0" fontId="3" fillId="0" borderId="44" xfId="0" applyFont="1" applyBorder="1" applyAlignment="1">
      <alignment horizontal="left" wrapText="1"/>
    </xf>
    <xf numFmtId="49" fontId="11" fillId="0" borderId="77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49" fontId="11" fillId="0" borderId="6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92" fontId="3" fillId="0" borderId="54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53" xfId="0" applyFont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3" fillId="0" borderId="56" xfId="0" applyFont="1" applyBorder="1" applyAlignment="1">
      <alignment horizontal="left" wrapText="1"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53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22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49" fontId="3" fillId="0" borderId="7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54" xfId="0" applyFont="1" applyBorder="1" applyAlignment="1">
      <alignment wrapText="1"/>
    </xf>
    <xf numFmtId="0" fontId="3" fillId="0" borderId="58" xfId="0" applyNumberFormat="1" applyFont="1" applyFill="1" applyBorder="1" applyAlignment="1" applyProtection="1">
      <alignment wrapText="1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192" fontId="3" fillId="0" borderId="7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92" fontId="3" fillId="0" borderId="36" xfId="0" applyNumberFormat="1" applyFont="1" applyFill="1" applyBorder="1" applyAlignment="1" applyProtection="1">
      <alignment horizontal="center" vertical="top"/>
      <protection/>
    </xf>
    <xf numFmtId="192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49" fontId="3" fillId="0" borderId="4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92" fontId="3" fillId="0" borderId="39" xfId="0" applyNumberFormat="1" applyFont="1" applyFill="1" applyBorder="1" applyAlignment="1" applyProtection="1">
      <alignment horizontal="center" vertical="top"/>
      <protection/>
    </xf>
    <xf numFmtId="192" fontId="3" fillId="0" borderId="42" xfId="0" applyNumberFormat="1" applyFont="1" applyFill="1" applyBorder="1" applyAlignment="1" applyProtection="1">
      <alignment horizontal="center" vertical="top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0" fontId="5" fillId="0" borderId="56" xfId="0" applyNumberFormat="1" applyFont="1" applyFill="1" applyBorder="1" applyAlignment="1" applyProtection="1">
      <alignment horizontal="left" wrapText="1"/>
      <protection/>
    </xf>
    <xf numFmtId="192" fontId="3" fillId="0" borderId="73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wrapText="1"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wrapText="1"/>
      <protection/>
    </xf>
    <xf numFmtId="0" fontId="3" fillId="0" borderId="5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49" fontId="11" fillId="35" borderId="60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 horizontal="centerContinuous"/>
    </xf>
    <xf numFmtId="0" fontId="3" fillId="35" borderId="0" xfId="0" applyFont="1" applyFill="1" applyAlignment="1">
      <alignment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49" fontId="12" fillId="0" borderId="22" xfId="0" applyNumberFormat="1" applyFont="1" applyFill="1" applyBorder="1" applyAlignment="1" applyProtection="1">
      <alignment/>
      <protection/>
    </xf>
    <xf numFmtId="49" fontId="5" fillId="0" borderId="2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92" fontId="3" fillId="0" borderId="0" xfId="0" applyNumberFormat="1" applyFont="1" applyAlignment="1">
      <alignment horizontal="center"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5" fillId="0" borderId="80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Border="1" applyAlignment="1">
      <alignment horizontal="center"/>
    </xf>
    <xf numFmtId="0" fontId="5" fillId="0" borderId="81" xfId="0" applyNumberFormat="1" applyFont="1" applyFill="1" applyBorder="1" applyAlignment="1" applyProtection="1">
      <alignment horizontal="left" wrapText="1"/>
      <protection/>
    </xf>
    <xf numFmtId="0" fontId="5" fillId="0" borderId="44" xfId="0" applyNumberFormat="1" applyFont="1" applyFill="1" applyBorder="1" applyAlignment="1" applyProtection="1">
      <alignment horizontal="left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53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22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 applyProtection="1">
      <alignment horizontal="centerContinuous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3" fillId="0" borderId="0" xfId="0" applyNumberFormat="1" applyFont="1" applyFill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82" xfId="0" applyNumberFormat="1" applyFont="1" applyFill="1" applyBorder="1" applyAlignment="1" applyProtection="1">
      <alignment horizontal="center"/>
      <protection/>
    </xf>
    <xf numFmtId="192" fontId="3" fillId="0" borderId="83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84" xfId="0" applyNumberFormat="1" applyFont="1" applyFill="1" applyBorder="1" applyAlignment="1" applyProtection="1">
      <alignment horizontal="center"/>
      <protection/>
    </xf>
    <xf numFmtId="0" fontId="3" fillId="0" borderId="56" xfId="0" applyFont="1" applyBorder="1" applyAlignment="1">
      <alignment wrapText="1"/>
    </xf>
    <xf numFmtId="0" fontId="4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0" fillId="0" borderId="85" xfId="0" applyNumberFormat="1" applyFont="1" applyFill="1" applyBorder="1" applyAlignment="1" applyProtection="1">
      <alignment/>
      <protection/>
    </xf>
    <xf numFmtId="0" fontId="0" fillId="0" borderId="85" xfId="0" applyNumberFormat="1" applyFont="1" applyFill="1" applyBorder="1" applyAlignment="1" applyProtection="1">
      <alignment wrapText="1"/>
      <protection/>
    </xf>
    <xf numFmtId="0" fontId="4" fillId="38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56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Alignment="1" applyProtection="1">
      <alignment wrapText="1"/>
      <protection/>
    </xf>
    <xf numFmtId="0" fontId="0" fillId="0" borderId="67" xfId="0" applyNumberFormat="1" applyFont="1" applyFill="1" applyBorder="1" applyAlignment="1" applyProtection="1">
      <alignment/>
      <protection/>
    </xf>
    <xf numFmtId="0" fontId="15" fillId="0" borderId="67" xfId="0" applyNumberFormat="1" applyFont="1" applyFill="1" applyBorder="1" applyAlignment="1" applyProtection="1">
      <alignment horizontal="left" wrapText="1"/>
      <protection/>
    </xf>
    <xf numFmtId="0" fontId="4" fillId="38" borderId="67" xfId="0" applyNumberFormat="1" applyFont="1" applyFill="1" applyBorder="1" applyAlignment="1" applyProtection="1">
      <alignment/>
      <protection/>
    </xf>
    <xf numFmtId="0" fontId="4" fillId="38" borderId="67" xfId="0" applyNumberFormat="1" applyFont="1" applyFill="1" applyBorder="1" applyAlignment="1" applyProtection="1">
      <alignment wrapText="1"/>
      <protection/>
    </xf>
    <xf numFmtId="0" fontId="0" fillId="40" borderId="0" xfId="0" applyNumberFormat="1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1"/>
  <sheetViews>
    <sheetView showGridLines="0" tabSelected="1" zoomScalePageLayoutView="0" workbookViewId="0" topLeftCell="A1">
      <selection activeCell="B2" sqref="B2:F2"/>
    </sheetView>
  </sheetViews>
  <sheetFormatPr defaultColWidth="9.125" defaultRowHeight="12.75"/>
  <cols>
    <col min="1" max="1" width="54.50390625" style="0" customWidth="1"/>
    <col min="2" max="2" width="5.625" style="0" customWidth="1"/>
    <col min="3" max="3" width="13.125" style="0" customWidth="1"/>
    <col min="4" max="4" width="14.50390625" style="0" customWidth="1"/>
    <col min="5" max="5" width="12.625" style="0" customWidth="1"/>
    <col min="6" max="6" width="15.00390625" style="0" customWidth="1"/>
    <col min="7" max="7" width="13.375" style="0" customWidth="1"/>
    <col min="8" max="9" width="13.50390625" style="0" customWidth="1"/>
    <col min="10" max="10" width="13.875" style="0" customWidth="1"/>
  </cols>
  <sheetData>
    <row r="1" spans="1:10" ht="12.75">
      <c r="A1" s="169" t="s">
        <v>184</v>
      </c>
      <c r="B1" s="222"/>
      <c r="C1" s="169"/>
      <c r="D1" s="222"/>
      <c r="E1" s="222"/>
      <c r="F1" s="222"/>
      <c r="G1" s="222"/>
      <c r="H1" s="222"/>
      <c r="I1" s="222"/>
      <c r="J1" s="222"/>
    </row>
    <row r="2" spans="1:10" ht="12.75">
      <c r="A2" s="169" t="s">
        <v>2422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2.75">
      <c r="A3" s="1"/>
      <c r="B3" s="4"/>
      <c r="C3" s="169"/>
      <c r="D3" s="2"/>
      <c r="E3" s="2"/>
      <c r="F3" s="2"/>
      <c r="G3" s="2"/>
      <c r="H3" s="2"/>
      <c r="I3" s="2"/>
      <c r="J3" s="225" t="s">
        <v>146</v>
      </c>
    </row>
    <row r="4" spans="1:10" ht="12.75">
      <c r="A4" s="3"/>
      <c r="B4" s="2"/>
      <c r="C4" s="2"/>
      <c r="D4" s="2"/>
      <c r="E4" s="2"/>
      <c r="F4" s="2"/>
      <c r="I4" s="217" t="s">
        <v>881</v>
      </c>
      <c r="J4" s="203" t="s">
        <v>2578</v>
      </c>
    </row>
    <row r="5" spans="1:10" ht="12.75">
      <c r="A5" s="1"/>
      <c r="B5" s="224" t="s">
        <v>1794</v>
      </c>
      <c r="C5" s="227"/>
      <c r="D5" s="198"/>
      <c r="E5" s="198"/>
      <c r="F5" s="198"/>
      <c r="G5" s="2"/>
      <c r="I5" s="217" t="s">
        <v>2483</v>
      </c>
      <c r="J5" s="295" t="s">
        <v>81</v>
      </c>
    </row>
    <row r="6" spans="1:10" ht="12.75">
      <c r="A6" s="220" t="s">
        <v>1258</v>
      </c>
      <c r="B6" s="296" t="s">
        <v>2177</v>
      </c>
      <c r="C6" s="297"/>
      <c r="D6" s="297"/>
      <c r="E6" s="297"/>
      <c r="F6" s="297"/>
      <c r="G6" s="297"/>
      <c r="H6" s="297"/>
      <c r="I6" s="217" t="s">
        <v>94</v>
      </c>
      <c r="J6" s="203" t="s">
        <v>10</v>
      </c>
    </row>
    <row r="7" spans="1:10" ht="12.75">
      <c r="A7" s="170" t="s">
        <v>166</v>
      </c>
      <c r="B7" s="298"/>
      <c r="C7" s="297"/>
      <c r="D7" s="297"/>
      <c r="E7" s="297"/>
      <c r="F7" s="297"/>
      <c r="G7" s="297"/>
      <c r="H7" s="297"/>
      <c r="I7" s="217"/>
      <c r="J7" s="277"/>
    </row>
    <row r="8" spans="1:10" ht="12.75">
      <c r="A8" s="220" t="s">
        <v>29</v>
      </c>
      <c r="B8" s="301" t="s">
        <v>10</v>
      </c>
      <c r="C8" s="240"/>
      <c r="D8" s="240"/>
      <c r="E8" s="240"/>
      <c r="F8" s="240"/>
      <c r="G8" s="240"/>
      <c r="H8" s="240"/>
      <c r="I8" s="217" t="s">
        <v>1026</v>
      </c>
      <c r="J8" s="218" t="s">
        <v>10</v>
      </c>
    </row>
    <row r="9" spans="1:10" ht="12.75">
      <c r="A9" s="220" t="s">
        <v>1649</v>
      </c>
      <c r="B9" s="302"/>
      <c r="C9" s="303"/>
      <c r="D9" s="303"/>
      <c r="E9" s="303"/>
      <c r="F9" s="303"/>
      <c r="G9" s="303"/>
      <c r="H9" s="303"/>
      <c r="I9" s="217" t="s">
        <v>94</v>
      </c>
      <c r="J9" s="203" t="s">
        <v>10</v>
      </c>
    </row>
    <row r="10" spans="1:10" ht="12.75">
      <c r="A10" s="220" t="s">
        <v>351</v>
      </c>
      <c r="B10" s="300"/>
      <c r="C10" s="299"/>
      <c r="D10" s="299"/>
      <c r="E10" s="299"/>
      <c r="F10" s="299"/>
      <c r="G10" s="299"/>
      <c r="H10" s="299"/>
      <c r="I10" s="217" t="s">
        <v>2287</v>
      </c>
      <c r="J10" s="218" t="s">
        <v>10</v>
      </c>
    </row>
    <row r="11" spans="1:10" ht="12.75">
      <c r="A11" s="170" t="s">
        <v>2566</v>
      </c>
      <c r="B11" s="5"/>
      <c r="C11" s="2"/>
      <c r="D11" s="2"/>
      <c r="E11" s="2"/>
      <c r="F11" s="2"/>
      <c r="G11" s="2"/>
      <c r="I11" s="217" t="s">
        <v>1793</v>
      </c>
      <c r="J11" s="226" t="s">
        <v>2196</v>
      </c>
    </row>
    <row r="12" spans="1:10" ht="12.75">
      <c r="A12" s="220" t="s">
        <v>1305</v>
      </c>
      <c r="B12" s="239"/>
      <c r="C12" s="240"/>
      <c r="D12" s="240"/>
      <c r="E12" s="240"/>
      <c r="F12" s="240"/>
      <c r="G12" s="240"/>
      <c r="H12" s="157"/>
      <c r="I12" s="217" t="s">
        <v>1013</v>
      </c>
      <c r="J12" s="219" t="s">
        <v>752</v>
      </c>
    </row>
    <row r="13" spans="1:10" ht="6.75" customHeight="1">
      <c r="A13" s="1"/>
      <c r="B13" s="5"/>
      <c r="C13" s="2"/>
      <c r="D13" s="2"/>
      <c r="E13" s="2"/>
      <c r="F13" s="2"/>
      <c r="G13" s="2"/>
      <c r="I13" s="2"/>
      <c r="J13" s="5"/>
    </row>
    <row r="14" spans="1:10" ht="12.75">
      <c r="A14" s="248"/>
      <c r="B14" s="190" t="s">
        <v>560</v>
      </c>
      <c r="C14" s="259" t="s">
        <v>784</v>
      </c>
      <c r="D14" s="221"/>
      <c r="E14" s="221"/>
      <c r="F14" s="221"/>
      <c r="G14" s="259" t="s">
        <v>640</v>
      </c>
      <c r="H14" s="221"/>
      <c r="I14" s="221"/>
      <c r="J14" s="260"/>
    </row>
    <row r="15" spans="1:10" ht="12.75">
      <c r="A15" s="249" t="s">
        <v>1553</v>
      </c>
      <c r="B15" s="250" t="s">
        <v>1816</v>
      </c>
      <c r="C15" s="251" t="s">
        <v>985</v>
      </c>
      <c r="D15" s="251" t="s">
        <v>985</v>
      </c>
      <c r="E15" s="252" t="s">
        <v>645</v>
      </c>
      <c r="F15" s="251"/>
      <c r="G15" s="251" t="s">
        <v>985</v>
      </c>
      <c r="H15" s="251" t="s">
        <v>985</v>
      </c>
      <c r="I15" s="252" t="s">
        <v>645</v>
      </c>
      <c r="J15" s="190"/>
    </row>
    <row r="16" spans="1:10" ht="12.75">
      <c r="A16" s="249"/>
      <c r="B16" s="250" t="s">
        <v>300</v>
      </c>
      <c r="C16" s="251" t="s">
        <v>528</v>
      </c>
      <c r="D16" s="251" t="s">
        <v>1846</v>
      </c>
      <c r="E16" s="252" t="s">
        <v>60</v>
      </c>
      <c r="F16" s="251" t="s">
        <v>676</v>
      </c>
      <c r="G16" s="251" t="s">
        <v>528</v>
      </c>
      <c r="H16" s="251" t="s">
        <v>1846</v>
      </c>
      <c r="I16" s="250" t="s">
        <v>60</v>
      </c>
      <c r="J16" s="252" t="s">
        <v>676</v>
      </c>
    </row>
    <row r="17" spans="1:10" ht="12.75">
      <c r="A17" s="253"/>
      <c r="B17" s="254"/>
      <c r="C17" s="255" t="s">
        <v>680</v>
      </c>
      <c r="D17" s="255" t="s">
        <v>1431</v>
      </c>
      <c r="E17" s="256" t="s">
        <v>2343</v>
      </c>
      <c r="F17" s="255"/>
      <c r="G17" s="255" t="s">
        <v>680</v>
      </c>
      <c r="H17" s="255" t="s">
        <v>1431</v>
      </c>
      <c r="I17" s="256" t="s">
        <v>2343</v>
      </c>
      <c r="J17" s="256"/>
    </row>
    <row r="18" spans="1:10" ht="12.75">
      <c r="A18" s="257">
        <v>1</v>
      </c>
      <c r="B18" s="258" t="s">
        <v>1157</v>
      </c>
      <c r="C18" s="246">
        <v>3</v>
      </c>
      <c r="D18" s="246">
        <v>4</v>
      </c>
      <c r="E18" s="246">
        <v>5</v>
      </c>
      <c r="F18" s="246">
        <v>6</v>
      </c>
      <c r="G18" s="246">
        <v>7</v>
      </c>
      <c r="H18" s="246">
        <v>8</v>
      </c>
      <c r="I18" s="247">
        <v>9</v>
      </c>
      <c r="J18" s="261">
        <v>10</v>
      </c>
    </row>
    <row r="19" spans="1:10" ht="13.5" customHeight="1">
      <c r="A19" s="12" t="s">
        <v>72</v>
      </c>
      <c r="B19" s="42"/>
      <c r="C19" s="43"/>
      <c r="D19" s="14"/>
      <c r="E19" s="14"/>
      <c r="F19" s="14"/>
      <c r="G19" s="14"/>
      <c r="H19" s="14"/>
      <c r="I19" s="81"/>
      <c r="J19" s="58"/>
    </row>
    <row r="20" spans="1:10" ht="12.75" customHeight="1">
      <c r="A20" s="15" t="s">
        <v>664</v>
      </c>
      <c r="B20" s="95" t="s">
        <v>158</v>
      </c>
      <c r="C20" s="120">
        <f>C22+C23+C24+C25</f>
        <v>0</v>
      </c>
      <c r="D20" s="120">
        <f>D22+D23+D24+D25</f>
        <v>29858527.93</v>
      </c>
      <c r="E20" s="120">
        <f>E22+E23+E24+E25</f>
        <v>0</v>
      </c>
      <c r="F20" s="49">
        <f>C20+D20+E20</f>
        <v>29858527.93</v>
      </c>
      <c r="G20" s="120">
        <f>G22+G23+G24+G25</f>
        <v>0</v>
      </c>
      <c r="H20" s="120">
        <f>H22+H23+H24+H25</f>
        <v>27335848.48</v>
      </c>
      <c r="I20" s="151">
        <f>I22+I23+I24+I25</f>
        <v>0</v>
      </c>
      <c r="J20" s="152">
        <f>G20+H20+I20</f>
        <v>27335848.48</v>
      </c>
    </row>
    <row r="21" spans="1:10" ht="12.75" customHeight="1">
      <c r="A21" s="89" t="s">
        <v>1485</v>
      </c>
      <c r="B21" s="13"/>
      <c r="C21" s="57"/>
      <c r="D21" s="54"/>
      <c r="E21" s="54"/>
      <c r="F21" s="54"/>
      <c r="G21" s="54"/>
      <c r="H21" s="54"/>
      <c r="I21" s="82"/>
      <c r="J21" s="108"/>
    </row>
    <row r="22" spans="1:10" ht="12.75" customHeight="1">
      <c r="A22" s="243" t="s">
        <v>777</v>
      </c>
      <c r="B22" s="244" t="s">
        <v>2029</v>
      </c>
      <c r="C22" s="59">
        <v>0</v>
      </c>
      <c r="D22" s="59">
        <v>26880485</v>
      </c>
      <c r="E22" s="59">
        <v>0</v>
      </c>
      <c r="F22" s="59">
        <f>C22+D22+E22</f>
        <v>26880485</v>
      </c>
      <c r="G22" s="59">
        <v>0</v>
      </c>
      <c r="H22" s="59">
        <v>24274491</v>
      </c>
      <c r="I22" s="83">
        <v>0</v>
      </c>
      <c r="J22" s="150">
        <f>G22+H22+I22</f>
        <v>24274491</v>
      </c>
    </row>
    <row r="23" spans="1:10" ht="12.75" customHeight="1">
      <c r="A23" s="243" t="s">
        <v>93</v>
      </c>
      <c r="B23" s="229" t="s">
        <v>1327</v>
      </c>
      <c r="C23" s="96">
        <v>0</v>
      </c>
      <c r="D23" s="96">
        <v>1259120</v>
      </c>
      <c r="E23" s="96">
        <v>0</v>
      </c>
      <c r="F23" s="96">
        <f>C23+D23+E23</f>
        <v>1259120</v>
      </c>
      <c r="G23" s="96">
        <v>0</v>
      </c>
      <c r="H23" s="96">
        <v>1259120</v>
      </c>
      <c r="I23" s="97">
        <v>0</v>
      </c>
      <c r="J23" s="110">
        <f>G23+H23+I23</f>
        <v>1259120</v>
      </c>
    </row>
    <row r="24" spans="1:10" ht="12.75" customHeight="1">
      <c r="A24" s="228" t="s">
        <v>1633</v>
      </c>
      <c r="B24" s="229" t="s">
        <v>734</v>
      </c>
      <c r="C24" s="96">
        <v>0</v>
      </c>
      <c r="D24" s="96">
        <v>1718922.93</v>
      </c>
      <c r="E24" s="96">
        <v>0</v>
      </c>
      <c r="F24" s="96">
        <f>C24+D24+E24</f>
        <v>1718922.93</v>
      </c>
      <c r="G24" s="96">
        <v>0</v>
      </c>
      <c r="H24" s="96">
        <v>1802237.48</v>
      </c>
      <c r="I24" s="97">
        <v>0</v>
      </c>
      <c r="J24" s="110">
        <f>G24+H24+I24</f>
        <v>1802237.48</v>
      </c>
    </row>
    <row r="25" spans="1:10" ht="12.75" customHeight="1">
      <c r="A25" s="228" t="s">
        <v>2163</v>
      </c>
      <c r="B25" s="231" t="s">
        <v>145</v>
      </c>
      <c r="C25" s="120">
        <v>0</v>
      </c>
      <c r="D25" s="120">
        <v>0</v>
      </c>
      <c r="E25" s="120">
        <v>0</v>
      </c>
      <c r="F25" s="120">
        <f>C25+D25+E25</f>
        <v>0</v>
      </c>
      <c r="G25" s="120">
        <v>0</v>
      </c>
      <c r="H25" s="120">
        <v>0</v>
      </c>
      <c r="I25" s="151">
        <v>0</v>
      </c>
      <c r="J25" s="152">
        <f>G25+H25+I25</f>
        <v>0</v>
      </c>
    </row>
    <row r="26" spans="1:10" ht="12.75" customHeight="1">
      <c r="A26" s="228" t="s">
        <v>502</v>
      </c>
      <c r="B26" s="245" t="s">
        <v>2254</v>
      </c>
      <c r="C26" s="120">
        <f>C28+C29+C30+C31</f>
        <v>0</v>
      </c>
      <c r="D26" s="120">
        <f>D28+D29+D30+D31</f>
        <v>11606361.7</v>
      </c>
      <c r="E26" s="120">
        <f>E28+E29+E30+E31</f>
        <v>0</v>
      </c>
      <c r="F26" s="49">
        <f>C26+D26+E26</f>
        <v>11606361.7</v>
      </c>
      <c r="G26" s="120">
        <f>G28+G29+G30+G31</f>
        <v>0</v>
      </c>
      <c r="H26" s="120">
        <f>H28+H29+H30+H31</f>
        <v>11755704.23</v>
      </c>
      <c r="I26" s="151">
        <f>I28+I29+I30+I31</f>
        <v>0</v>
      </c>
      <c r="J26" s="152">
        <f>G26+H26+I26</f>
        <v>11755704.23</v>
      </c>
    </row>
    <row r="27" spans="1:10" ht="12.75" customHeight="1">
      <c r="A27" s="89" t="s">
        <v>1485</v>
      </c>
      <c r="B27" s="13"/>
      <c r="C27" s="57"/>
      <c r="D27" s="54"/>
      <c r="E27" s="54"/>
      <c r="F27" s="54"/>
      <c r="G27" s="54"/>
      <c r="H27" s="54"/>
      <c r="I27" s="82"/>
      <c r="J27" s="108"/>
    </row>
    <row r="28" spans="1:10" ht="12.75" customHeight="1">
      <c r="A28" s="243" t="s">
        <v>173</v>
      </c>
      <c r="B28" s="244" t="s">
        <v>281</v>
      </c>
      <c r="C28" s="59">
        <v>0</v>
      </c>
      <c r="D28" s="59">
        <v>9775845.64</v>
      </c>
      <c r="E28" s="59">
        <v>0</v>
      </c>
      <c r="F28" s="59">
        <f>C28+D28+E28</f>
        <v>9775845.64</v>
      </c>
      <c r="G28" s="59">
        <v>0</v>
      </c>
      <c r="H28" s="59">
        <v>9642576.73</v>
      </c>
      <c r="I28" s="83">
        <v>0</v>
      </c>
      <c r="J28" s="150">
        <f>G28+H28+I28</f>
        <v>9642576.73</v>
      </c>
    </row>
    <row r="29" spans="1:10" ht="23.25" customHeight="1">
      <c r="A29" s="228" t="s">
        <v>608</v>
      </c>
      <c r="B29" s="229" t="s">
        <v>857</v>
      </c>
      <c r="C29" s="96">
        <v>0</v>
      </c>
      <c r="D29" s="96">
        <v>423524.32</v>
      </c>
      <c r="E29" s="96">
        <v>0</v>
      </c>
      <c r="F29" s="96">
        <f>C29+D29+E29</f>
        <v>423524.32</v>
      </c>
      <c r="G29" s="96">
        <v>0</v>
      </c>
      <c r="H29" s="96">
        <v>590115.4</v>
      </c>
      <c r="I29" s="97">
        <v>0</v>
      </c>
      <c r="J29" s="110">
        <f>G29+H29+I29</f>
        <v>590115.4</v>
      </c>
    </row>
    <row r="30" spans="1:10" ht="12.75" customHeight="1">
      <c r="A30" s="228" t="s">
        <v>559</v>
      </c>
      <c r="B30" s="229" t="s">
        <v>1510</v>
      </c>
      <c r="C30" s="96">
        <v>0</v>
      </c>
      <c r="D30" s="96">
        <v>1406991.74</v>
      </c>
      <c r="E30" s="96">
        <v>0</v>
      </c>
      <c r="F30" s="96">
        <f>C30+D30+E30</f>
        <v>1406991.74</v>
      </c>
      <c r="G30" s="96">
        <v>0</v>
      </c>
      <c r="H30" s="96">
        <v>1523012.1</v>
      </c>
      <c r="I30" s="97">
        <v>0</v>
      </c>
      <c r="J30" s="110">
        <f>G30+H30+I30</f>
        <v>1523012.1</v>
      </c>
    </row>
    <row r="31" spans="1:10" ht="12.75" customHeight="1">
      <c r="A31" s="228" t="s">
        <v>2565</v>
      </c>
      <c r="B31" s="231" t="s">
        <v>2244</v>
      </c>
      <c r="C31" s="120">
        <v>0</v>
      </c>
      <c r="D31" s="120">
        <v>0</v>
      </c>
      <c r="E31" s="120">
        <v>0</v>
      </c>
      <c r="F31" s="120">
        <f>C31+D31+E31</f>
        <v>0</v>
      </c>
      <c r="G31" s="120">
        <v>0</v>
      </c>
      <c r="H31" s="120">
        <v>0</v>
      </c>
      <c r="I31" s="151">
        <v>0</v>
      </c>
      <c r="J31" s="152">
        <f>G31+H31+I31</f>
        <v>0</v>
      </c>
    </row>
    <row r="32" spans="1:10" ht="12.75" customHeight="1">
      <c r="A32" s="15" t="s">
        <v>2604</v>
      </c>
      <c r="B32" s="16" t="s">
        <v>1657</v>
      </c>
      <c r="C32" s="120">
        <f>C34+C35+C36+C37</f>
        <v>0</v>
      </c>
      <c r="D32" s="120">
        <f>D34+D35+D36+D37</f>
        <v>18252166.23</v>
      </c>
      <c r="E32" s="120">
        <f>E34+E35+E36+E37</f>
        <v>0</v>
      </c>
      <c r="F32" s="49">
        <f>C32+D32+E32</f>
        <v>18252166.23</v>
      </c>
      <c r="G32" s="120">
        <f>G34+G35+G36+G37</f>
        <v>0</v>
      </c>
      <c r="H32" s="120">
        <f>H34+H35+H36+H37</f>
        <v>15580144.25</v>
      </c>
      <c r="I32" s="120">
        <f>I34+I35+I36+I37</f>
        <v>0</v>
      </c>
      <c r="J32" s="152">
        <f>G32+H32+I32</f>
        <v>15580144.25</v>
      </c>
    </row>
    <row r="33" spans="1:10" ht="12.75" customHeight="1">
      <c r="A33" s="89" t="s">
        <v>98</v>
      </c>
      <c r="B33" s="13"/>
      <c r="C33" s="57"/>
      <c r="D33" s="54"/>
      <c r="E33" s="54"/>
      <c r="F33" s="54"/>
      <c r="G33" s="54"/>
      <c r="H33" s="54"/>
      <c r="I33" s="82"/>
      <c r="J33" s="108"/>
    </row>
    <row r="34" spans="1:10" ht="21.75" customHeight="1">
      <c r="A34" s="243" t="s">
        <v>1648</v>
      </c>
      <c r="B34" s="244" t="s">
        <v>1000</v>
      </c>
      <c r="C34" s="57">
        <f aca="true" t="shared" si="0" ref="C34:E37">C22-C28</f>
        <v>0</v>
      </c>
      <c r="D34" s="59">
        <f t="shared" si="0"/>
        <v>17104639.36</v>
      </c>
      <c r="E34" s="59">
        <f t="shared" si="0"/>
        <v>0</v>
      </c>
      <c r="F34" s="59">
        <f>C34+D34+E34</f>
        <v>17104639.36</v>
      </c>
      <c r="G34" s="59">
        <f aca="true" t="shared" si="1" ref="G34:I37">G22-G28</f>
        <v>0</v>
      </c>
      <c r="H34" s="59">
        <f t="shared" si="1"/>
        <v>14631914.27</v>
      </c>
      <c r="I34" s="83">
        <f t="shared" si="1"/>
        <v>0</v>
      </c>
      <c r="J34" s="150">
        <f>G34+H34+I34</f>
        <v>14631914.27</v>
      </c>
    </row>
    <row r="35" spans="1:10" ht="23.25" customHeight="1">
      <c r="A35" s="237" t="s">
        <v>2409</v>
      </c>
      <c r="B35" s="163" t="s">
        <v>449</v>
      </c>
      <c r="C35" s="96">
        <f t="shared" si="0"/>
        <v>0</v>
      </c>
      <c r="D35" s="96">
        <f t="shared" si="0"/>
        <v>835595.68</v>
      </c>
      <c r="E35" s="96">
        <f t="shared" si="0"/>
        <v>0</v>
      </c>
      <c r="F35" s="96">
        <f>C35+D35+E35</f>
        <v>835595.68</v>
      </c>
      <c r="G35" s="96">
        <f t="shared" si="1"/>
        <v>0</v>
      </c>
      <c r="H35" s="96">
        <f t="shared" si="1"/>
        <v>669004.6</v>
      </c>
      <c r="I35" s="97">
        <f t="shared" si="1"/>
        <v>0</v>
      </c>
      <c r="J35" s="110">
        <f>G35+H35+I35</f>
        <v>669004.6</v>
      </c>
    </row>
    <row r="36" spans="1:10" ht="24" customHeight="1">
      <c r="A36" s="237" t="s">
        <v>1136</v>
      </c>
      <c r="B36" s="104" t="s">
        <v>2421</v>
      </c>
      <c r="C36" s="57">
        <f t="shared" si="0"/>
        <v>0</v>
      </c>
      <c r="D36" s="59">
        <f t="shared" si="0"/>
        <v>311931.19</v>
      </c>
      <c r="E36" s="59">
        <f t="shared" si="0"/>
        <v>0</v>
      </c>
      <c r="F36" s="59">
        <f>C36+D36+E36</f>
        <v>311931.19</v>
      </c>
      <c r="G36" s="59">
        <f t="shared" si="1"/>
        <v>0</v>
      </c>
      <c r="H36" s="59">
        <f t="shared" si="1"/>
        <v>279225.38</v>
      </c>
      <c r="I36" s="83">
        <f t="shared" si="1"/>
        <v>0</v>
      </c>
      <c r="J36" s="150">
        <f>G36+H36+I36</f>
        <v>279225.38</v>
      </c>
    </row>
    <row r="37" spans="1:10" ht="12.75" customHeight="1">
      <c r="A37" s="237" t="s">
        <v>2221</v>
      </c>
      <c r="B37" s="178" t="s">
        <v>1668</v>
      </c>
      <c r="C37" s="179">
        <f t="shared" si="0"/>
        <v>0</v>
      </c>
      <c r="D37" s="153">
        <f t="shared" si="0"/>
        <v>0</v>
      </c>
      <c r="E37" s="153">
        <f t="shared" si="0"/>
        <v>0</v>
      </c>
      <c r="F37" s="153">
        <f>C37+D37+E37</f>
        <v>0</v>
      </c>
      <c r="G37" s="153">
        <f t="shared" si="1"/>
        <v>0</v>
      </c>
      <c r="H37" s="153">
        <f t="shared" si="1"/>
        <v>0</v>
      </c>
      <c r="I37" s="182">
        <f t="shared" si="1"/>
        <v>0</v>
      </c>
      <c r="J37" s="154">
        <f>G37+H37+I37</f>
        <v>0</v>
      </c>
    </row>
    <row r="38" spans="1:10" ht="12.75">
      <c r="A38" s="101"/>
      <c r="B38" s="102"/>
      <c r="C38" s="103"/>
      <c r="D38" s="103"/>
      <c r="E38" s="103"/>
      <c r="F38" s="103"/>
      <c r="G38" s="103"/>
      <c r="H38" s="103"/>
      <c r="I38" s="103"/>
      <c r="J38" s="103"/>
    </row>
    <row r="39" spans="1:10" ht="12.75">
      <c r="A39" s="24"/>
      <c r="B39" s="25"/>
      <c r="C39" s="26"/>
      <c r="D39" s="26"/>
      <c r="E39" s="26"/>
      <c r="F39" s="26"/>
      <c r="G39" s="26"/>
      <c r="H39" s="27"/>
      <c r="I39" s="27"/>
      <c r="J39" s="44" t="s">
        <v>1711</v>
      </c>
    </row>
    <row r="40" spans="1:10" ht="12.75">
      <c r="A40" s="248"/>
      <c r="B40" s="190" t="s">
        <v>560</v>
      </c>
      <c r="C40" s="259" t="s">
        <v>784</v>
      </c>
      <c r="D40" s="221"/>
      <c r="E40" s="221"/>
      <c r="F40" s="221"/>
      <c r="G40" s="259" t="s">
        <v>640</v>
      </c>
      <c r="H40" s="221"/>
      <c r="I40" s="221"/>
      <c r="J40" s="260"/>
    </row>
    <row r="41" spans="1:10" ht="12.75">
      <c r="A41" s="249" t="s">
        <v>1553</v>
      </c>
      <c r="B41" s="250" t="s">
        <v>1816</v>
      </c>
      <c r="C41" s="251" t="s">
        <v>985</v>
      </c>
      <c r="D41" s="251" t="s">
        <v>985</v>
      </c>
      <c r="E41" s="252" t="s">
        <v>645</v>
      </c>
      <c r="F41" s="251"/>
      <c r="G41" s="251" t="s">
        <v>985</v>
      </c>
      <c r="H41" s="251" t="s">
        <v>985</v>
      </c>
      <c r="I41" s="252" t="s">
        <v>645</v>
      </c>
      <c r="J41" s="190"/>
    </row>
    <row r="42" spans="1:10" ht="12.75">
      <c r="A42" s="249"/>
      <c r="B42" s="250" t="s">
        <v>300</v>
      </c>
      <c r="C42" s="251" t="s">
        <v>528</v>
      </c>
      <c r="D42" s="251" t="s">
        <v>1846</v>
      </c>
      <c r="E42" s="252" t="s">
        <v>60</v>
      </c>
      <c r="F42" s="251" t="s">
        <v>676</v>
      </c>
      <c r="G42" s="251" t="s">
        <v>528</v>
      </c>
      <c r="H42" s="251" t="s">
        <v>1846</v>
      </c>
      <c r="I42" s="250" t="s">
        <v>60</v>
      </c>
      <c r="J42" s="252" t="s">
        <v>676</v>
      </c>
    </row>
    <row r="43" spans="1:10" ht="12.75">
      <c r="A43" s="253"/>
      <c r="B43" s="254"/>
      <c r="C43" s="255" t="s">
        <v>680</v>
      </c>
      <c r="D43" s="255" t="s">
        <v>1431</v>
      </c>
      <c r="E43" s="256" t="s">
        <v>2343</v>
      </c>
      <c r="F43" s="255"/>
      <c r="G43" s="255" t="s">
        <v>680</v>
      </c>
      <c r="H43" s="255" t="s">
        <v>1431</v>
      </c>
      <c r="I43" s="256" t="s">
        <v>2343</v>
      </c>
      <c r="J43" s="256"/>
    </row>
    <row r="44" spans="1:10" ht="12.75">
      <c r="A44" s="262">
        <v>1</v>
      </c>
      <c r="B44" s="9" t="s">
        <v>1157</v>
      </c>
      <c r="C44" s="86">
        <v>3</v>
      </c>
      <c r="D44" s="10">
        <v>4</v>
      </c>
      <c r="E44" s="10">
        <v>5</v>
      </c>
      <c r="F44" s="246">
        <v>6</v>
      </c>
      <c r="G44" s="10">
        <v>7</v>
      </c>
      <c r="H44" s="10">
        <v>8</v>
      </c>
      <c r="I44" s="11">
        <v>9</v>
      </c>
      <c r="J44" s="11">
        <v>10</v>
      </c>
    </row>
    <row r="45" spans="1:10" ht="12.75" customHeight="1">
      <c r="A45" s="20" t="s">
        <v>700</v>
      </c>
      <c r="B45" s="95" t="s">
        <v>23</v>
      </c>
      <c r="C45" s="147">
        <f>C47+C48+C49</f>
        <v>0</v>
      </c>
      <c r="D45" s="147">
        <f>D47+D48+D49</f>
        <v>0</v>
      </c>
      <c r="E45" s="147">
        <f>E47+E48+E49</f>
        <v>0</v>
      </c>
      <c r="F45" s="49">
        <f>C45+D45+E45</f>
        <v>0</v>
      </c>
      <c r="G45" s="147">
        <f>G47+G48+G49</f>
        <v>0</v>
      </c>
      <c r="H45" s="147">
        <f>H47+H48+H49</f>
        <v>0</v>
      </c>
      <c r="I45" s="147">
        <f>I47+I48+I49</f>
        <v>0</v>
      </c>
      <c r="J45" s="50">
        <f>G45+H45+I45</f>
        <v>0</v>
      </c>
    </row>
    <row r="46" spans="1:10" ht="12.75" customHeight="1">
      <c r="A46" s="89" t="s">
        <v>98</v>
      </c>
      <c r="B46" s="122"/>
      <c r="C46" s="172"/>
      <c r="D46" s="106"/>
      <c r="E46" s="106"/>
      <c r="F46" s="106"/>
      <c r="G46" s="106"/>
      <c r="H46" s="106"/>
      <c r="I46" s="107"/>
      <c r="J46" s="263"/>
    </row>
    <row r="47" spans="1:10" ht="12.75" customHeight="1">
      <c r="A47" s="243" t="s">
        <v>1399</v>
      </c>
      <c r="B47" s="231" t="s">
        <v>1845</v>
      </c>
      <c r="C47" s="120">
        <v>0</v>
      </c>
      <c r="D47" s="120">
        <v>0</v>
      </c>
      <c r="E47" s="120">
        <v>0</v>
      </c>
      <c r="F47" s="120">
        <f>C47+D47+E47</f>
        <v>0</v>
      </c>
      <c r="G47" s="120">
        <v>0</v>
      </c>
      <c r="H47" s="120">
        <v>0</v>
      </c>
      <c r="I47" s="151">
        <v>0</v>
      </c>
      <c r="J47" s="241">
        <f>G47+H47+I47</f>
        <v>0</v>
      </c>
    </row>
    <row r="48" spans="1:10" ht="12.75" customHeight="1">
      <c r="A48" s="243" t="s">
        <v>411</v>
      </c>
      <c r="B48" s="231" t="s">
        <v>1146</v>
      </c>
      <c r="C48" s="120">
        <v>0</v>
      </c>
      <c r="D48" s="120">
        <v>0</v>
      </c>
      <c r="E48" s="120">
        <v>0</v>
      </c>
      <c r="F48" s="120">
        <f>C48+D48+E48</f>
        <v>0</v>
      </c>
      <c r="G48" s="120">
        <v>0</v>
      </c>
      <c r="H48" s="120">
        <v>0</v>
      </c>
      <c r="I48" s="151">
        <v>0</v>
      </c>
      <c r="J48" s="241">
        <f>G48+H48+I48</f>
        <v>0</v>
      </c>
    </row>
    <row r="49" spans="1:10" ht="12.75" customHeight="1">
      <c r="A49" s="228" t="s">
        <v>663</v>
      </c>
      <c r="B49" s="231" t="s">
        <v>615</v>
      </c>
      <c r="C49" s="148">
        <v>0</v>
      </c>
      <c r="D49" s="148">
        <v>0</v>
      </c>
      <c r="E49" s="148">
        <v>0</v>
      </c>
      <c r="F49" s="148">
        <f>C49+D49+E49</f>
        <v>0</v>
      </c>
      <c r="G49" s="148">
        <v>0</v>
      </c>
      <c r="H49" s="148">
        <v>0</v>
      </c>
      <c r="I49" s="149">
        <v>0</v>
      </c>
      <c r="J49" s="264">
        <f>G49+H49+I49</f>
        <v>0</v>
      </c>
    </row>
    <row r="50" spans="1:10" ht="12.75" customHeight="1">
      <c r="A50" s="17" t="s">
        <v>965</v>
      </c>
      <c r="B50" s="95" t="s">
        <v>725</v>
      </c>
      <c r="C50" s="96">
        <f>C52+C53+C54</f>
        <v>0</v>
      </c>
      <c r="D50" s="96">
        <f>D52+D53+D54</f>
        <v>0</v>
      </c>
      <c r="E50" s="96">
        <f>E52+E53+E54</f>
        <v>0</v>
      </c>
      <c r="F50" s="96">
        <f>C50+D50+E50</f>
        <v>0</v>
      </c>
      <c r="G50" s="96">
        <f>G52+G53+G54</f>
        <v>0</v>
      </c>
      <c r="H50" s="96">
        <f>H52+H53+H54</f>
        <v>0</v>
      </c>
      <c r="I50" s="96">
        <f>I52+I53+I54</f>
        <v>0</v>
      </c>
      <c r="J50" s="242">
        <f>G50+H50+I50</f>
        <v>0</v>
      </c>
    </row>
    <row r="51" spans="1:10" ht="12.75" customHeight="1">
      <c r="A51" s="89" t="s">
        <v>98</v>
      </c>
      <c r="B51" s="122"/>
      <c r="C51" s="172"/>
      <c r="D51" s="148"/>
      <c r="E51" s="148"/>
      <c r="F51" s="148"/>
      <c r="G51" s="148"/>
      <c r="H51" s="148"/>
      <c r="I51" s="149"/>
      <c r="J51" s="264"/>
    </row>
    <row r="52" spans="1:10" ht="12.75" customHeight="1">
      <c r="A52" s="243" t="s">
        <v>943</v>
      </c>
      <c r="B52" s="231" t="s">
        <v>1339</v>
      </c>
      <c r="C52" s="120">
        <v>0</v>
      </c>
      <c r="D52" s="120">
        <v>0</v>
      </c>
      <c r="E52" s="120">
        <v>0</v>
      </c>
      <c r="F52" s="120">
        <f>C52+D52+E52</f>
        <v>0</v>
      </c>
      <c r="G52" s="120">
        <v>0</v>
      </c>
      <c r="H52" s="120">
        <v>0</v>
      </c>
      <c r="I52" s="151">
        <v>0</v>
      </c>
      <c r="J52" s="241">
        <f>G52+H52+I52</f>
        <v>0</v>
      </c>
    </row>
    <row r="53" spans="1:10" ht="12.75" customHeight="1">
      <c r="A53" s="243" t="s">
        <v>984</v>
      </c>
      <c r="B53" s="231" t="s">
        <v>2043</v>
      </c>
      <c r="C53" s="120">
        <v>0</v>
      </c>
      <c r="D53" s="120">
        <v>0</v>
      </c>
      <c r="E53" s="120">
        <v>0</v>
      </c>
      <c r="F53" s="120">
        <f>C53+D53+E53</f>
        <v>0</v>
      </c>
      <c r="G53" s="120">
        <v>0</v>
      </c>
      <c r="H53" s="120">
        <v>0</v>
      </c>
      <c r="I53" s="151">
        <v>0</v>
      </c>
      <c r="J53" s="241">
        <f>G53+H53+I53</f>
        <v>0</v>
      </c>
    </row>
    <row r="54" spans="1:10" ht="12.75" customHeight="1">
      <c r="A54" s="265" t="s">
        <v>1759</v>
      </c>
      <c r="B54" s="232" t="s">
        <v>144</v>
      </c>
      <c r="C54" s="148">
        <v>0</v>
      </c>
      <c r="D54" s="148">
        <v>0</v>
      </c>
      <c r="E54" s="148">
        <v>0</v>
      </c>
      <c r="F54" s="148">
        <f>C54+D54+E54</f>
        <v>0</v>
      </c>
      <c r="G54" s="148">
        <v>0</v>
      </c>
      <c r="H54" s="148">
        <v>0</v>
      </c>
      <c r="I54" s="149">
        <v>0</v>
      </c>
      <c r="J54" s="264">
        <f>G54+H54+I54</f>
        <v>0</v>
      </c>
    </row>
    <row r="55" spans="1:10" ht="12.75">
      <c r="A55" s="266" t="s">
        <v>1351</v>
      </c>
      <c r="B55" s="109" t="s">
        <v>1499</v>
      </c>
      <c r="C55" s="96">
        <f>C57+C58+C59</f>
        <v>0</v>
      </c>
      <c r="D55" s="96">
        <f>D57+D58+D59</f>
        <v>0</v>
      </c>
      <c r="E55" s="96">
        <f>E57+E58+E59</f>
        <v>0</v>
      </c>
      <c r="F55" s="96">
        <f>C55+D55+E55</f>
        <v>0</v>
      </c>
      <c r="G55" s="96">
        <f>G57+G58+G59</f>
        <v>0</v>
      </c>
      <c r="H55" s="96">
        <f>H57+H58+H59</f>
        <v>0</v>
      </c>
      <c r="I55" s="96">
        <f>I57+I58+I59</f>
        <v>0</v>
      </c>
      <c r="J55" s="242">
        <f>G55+H55+I55</f>
        <v>0</v>
      </c>
    </row>
    <row r="56" spans="1:10" ht="12.75" customHeight="1">
      <c r="A56" s="171" t="s">
        <v>98</v>
      </c>
      <c r="B56" s="122"/>
      <c r="C56" s="172"/>
      <c r="D56" s="148"/>
      <c r="E56" s="148"/>
      <c r="F56" s="148"/>
      <c r="G56" s="148"/>
      <c r="H56" s="148"/>
      <c r="I56" s="149"/>
      <c r="J56" s="264"/>
    </row>
    <row r="57" spans="1:10" ht="21.75" customHeight="1">
      <c r="A57" s="305" t="s">
        <v>430</v>
      </c>
      <c r="B57" s="118" t="s">
        <v>867</v>
      </c>
      <c r="C57" s="119">
        <f aca="true" t="shared" si="2" ref="C57:E59">C47-C52</f>
        <v>0</v>
      </c>
      <c r="D57" s="119">
        <f t="shared" si="2"/>
        <v>0</v>
      </c>
      <c r="E57" s="119">
        <f t="shared" si="2"/>
        <v>0</v>
      </c>
      <c r="F57" s="120">
        <f>C57+D57+E57</f>
        <v>0</v>
      </c>
      <c r="G57" s="119">
        <f aca="true" t="shared" si="3" ref="G57:I59">G47-G52</f>
        <v>0</v>
      </c>
      <c r="H57" s="119">
        <f t="shared" si="3"/>
        <v>0</v>
      </c>
      <c r="I57" s="306">
        <f t="shared" si="3"/>
        <v>0</v>
      </c>
      <c r="J57" s="152">
        <f>G57+H57+I57</f>
        <v>0</v>
      </c>
    </row>
    <row r="58" spans="1:10" ht="21.75" customHeight="1">
      <c r="A58" s="243" t="s">
        <v>1304</v>
      </c>
      <c r="B58" s="232" t="s">
        <v>292</v>
      </c>
      <c r="C58" s="57">
        <f t="shared" si="2"/>
        <v>0</v>
      </c>
      <c r="D58" s="57">
        <f t="shared" si="2"/>
        <v>0</v>
      </c>
      <c r="E58" s="57">
        <f t="shared" si="2"/>
        <v>0</v>
      </c>
      <c r="F58" s="148">
        <f>C58+D58+E58</f>
        <v>0</v>
      </c>
      <c r="G58" s="57">
        <f t="shared" si="3"/>
        <v>0</v>
      </c>
      <c r="H58" s="57">
        <f t="shared" si="3"/>
        <v>0</v>
      </c>
      <c r="I58" s="304">
        <f t="shared" si="3"/>
        <v>0</v>
      </c>
      <c r="J58" s="152">
        <f>G58+H58+I58</f>
        <v>0</v>
      </c>
    </row>
    <row r="59" spans="1:10" ht="12.75" customHeight="1">
      <c r="A59" s="237" t="s">
        <v>1048</v>
      </c>
      <c r="B59" s="160" t="s">
        <v>2243</v>
      </c>
      <c r="C59" s="96">
        <f t="shared" si="2"/>
        <v>0</v>
      </c>
      <c r="D59" s="96">
        <f t="shared" si="2"/>
        <v>0</v>
      </c>
      <c r="E59" s="96">
        <f t="shared" si="2"/>
        <v>0</v>
      </c>
      <c r="F59" s="96">
        <f>C59+D59+E59</f>
        <v>0</v>
      </c>
      <c r="G59" s="96">
        <f t="shared" si="3"/>
        <v>0</v>
      </c>
      <c r="H59" s="96">
        <f t="shared" si="3"/>
        <v>0</v>
      </c>
      <c r="I59" s="96">
        <f t="shared" si="3"/>
        <v>0</v>
      </c>
      <c r="J59" s="241">
        <f>G59+H59+I59</f>
        <v>0</v>
      </c>
    </row>
    <row r="60" spans="1:10" ht="12.75">
      <c r="A60" s="17" t="s">
        <v>1303</v>
      </c>
      <c r="B60" s="16" t="s">
        <v>2432</v>
      </c>
      <c r="C60" s="48">
        <v>0</v>
      </c>
      <c r="D60" s="49">
        <v>0</v>
      </c>
      <c r="E60" s="49">
        <v>0</v>
      </c>
      <c r="F60" s="49">
        <f>C60+D60+E60</f>
        <v>0</v>
      </c>
      <c r="G60" s="49">
        <v>0</v>
      </c>
      <c r="H60" s="49">
        <v>10800600</v>
      </c>
      <c r="I60" s="69">
        <v>0</v>
      </c>
      <c r="J60" s="50">
        <f>G60+H60+I60</f>
        <v>10800600</v>
      </c>
    </row>
    <row r="61" spans="1:10" ht="12.75" customHeight="1">
      <c r="A61" s="17" t="s">
        <v>1119</v>
      </c>
      <c r="B61" s="16" t="s">
        <v>1861</v>
      </c>
      <c r="C61" s="48">
        <v>1035.15</v>
      </c>
      <c r="D61" s="49">
        <v>193237.95</v>
      </c>
      <c r="E61" s="49">
        <v>0</v>
      </c>
      <c r="F61" s="49">
        <f>C61+D61+E61</f>
        <v>194273.1</v>
      </c>
      <c r="G61" s="49">
        <v>0</v>
      </c>
      <c r="H61" s="49">
        <v>177549.95</v>
      </c>
      <c r="I61" s="69">
        <v>0</v>
      </c>
      <c r="J61" s="50">
        <f>G61+H61+I61</f>
        <v>177549.95</v>
      </c>
    </row>
    <row r="62" spans="1:10" ht="12.75" customHeight="1">
      <c r="A62" s="89" t="s">
        <v>98</v>
      </c>
      <c r="B62" s="122"/>
      <c r="C62" s="172"/>
      <c r="D62" s="148"/>
      <c r="E62" s="148"/>
      <c r="F62" s="148"/>
      <c r="G62" s="148"/>
      <c r="H62" s="148"/>
      <c r="I62" s="149"/>
      <c r="J62" s="264"/>
    </row>
    <row r="63" spans="1:10" ht="12.75" customHeight="1">
      <c r="A63" s="243" t="s">
        <v>336</v>
      </c>
      <c r="B63" s="231" t="s">
        <v>9</v>
      </c>
      <c r="C63" s="120">
        <v>0</v>
      </c>
      <c r="D63" s="120">
        <v>0</v>
      </c>
      <c r="E63" s="120">
        <v>0</v>
      </c>
      <c r="F63" s="120">
        <f>C63+D63+E63</f>
        <v>0</v>
      </c>
      <c r="G63" s="120">
        <v>0</v>
      </c>
      <c r="H63" s="120">
        <v>0</v>
      </c>
      <c r="I63" s="151">
        <v>0</v>
      </c>
      <c r="J63" s="241">
        <f>G63+H63+I63</f>
        <v>0</v>
      </c>
    </row>
    <row r="64" spans="1:10" ht="12.75" customHeight="1">
      <c r="A64" s="17" t="s">
        <v>2212</v>
      </c>
      <c r="B64" s="16" t="s">
        <v>1326</v>
      </c>
      <c r="C64" s="52">
        <f>C66+C67+C68+C69</f>
        <v>0</v>
      </c>
      <c r="D64" s="52">
        <f>D66+D67+D68+D69</f>
        <v>0</v>
      </c>
      <c r="E64" s="52">
        <f>E66+E67+E68+E69</f>
        <v>0</v>
      </c>
      <c r="F64" s="49">
        <f>C64+D64+E64</f>
        <v>0</v>
      </c>
      <c r="G64" s="52">
        <f>G66+G67+G68+G69</f>
        <v>0</v>
      </c>
      <c r="H64" s="52">
        <f>H66+H67+H68+H69</f>
        <v>0</v>
      </c>
      <c r="I64" s="52">
        <f>I66+I67+I68+I69</f>
        <v>0</v>
      </c>
      <c r="J64" s="50">
        <f>G64+H64+I64</f>
        <v>0</v>
      </c>
    </row>
    <row r="65" spans="1:10" ht="12.75" customHeight="1">
      <c r="A65" s="171" t="s">
        <v>98</v>
      </c>
      <c r="B65" s="13"/>
      <c r="C65" s="53"/>
      <c r="D65" s="54"/>
      <c r="E65" s="54"/>
      <c r="F65" s="54"/>
      <c r="G65" s="54"/>
      <c r="H65" s="54"/>
      <c r="I65" s="82"/>
      <c r="J65" s="55"/>
    </row>
    <row r="66" spans="1:10" ht="12.75" customHeight="1">
      <c r="A66" s="243" t="s">
        <v>291</v>
      </c>
      <c r="B66" s="13" t="s">
        <v>733</v>
      </c>
      <c r="C66" s="59">
        <v>0</v>
      </c>
      <c r="D66" s="59">
        <v>0</v>
      </c>
      <c r="E66" s="59">
        <v>0</v>
      </c>
      <c r="F66" s="59">
        <f>C66+D66+E66</f>
        <v>0</v>
      </c>
      <c r="G66" s="59">
        <v>0</v>
      </c>
      <c r="H66" s="59">
        <v>0</v>
      </c>
      <c r="I66" s="83">
        <v>0</v>
      </c>
      <c r="J66" s="58">
        <f>G66+H66+I66</f>
        <v>0</v>
      </c>
    </row>
    <row r="67" spans="1:10" ht="12.75" customHeight="1">
      <c r="A67" s="237" t="s">
        <v>350</v>
      </c>
      <c r="B67" s="109" t="s">
        <v>157</v>
      </c>
      <c r="C67" s="96">
        <v>0</v>
      </c>
      <c r="D67" s="96">
        <v>0</v>
      </c>
      <c r="E67" s="96">
        <v>0</v>
      </c>
      <c r="F67" s="96">
        <f>C67+D67+E67</f>
        <v>0</v>
      </c>
      <c r="G67" s="96">
        <v>0</v>
      </c>
      <c r="H67" s="96">
        <v>0</v>
      </c>
      <c r="I67" s="97">
        <v>0</v>
      </c>
      <c r="J67" s="242">
        <f>G67+H67+I67</f>
        <v>0</v>
      </c>
    </row>
    <row r="68" spans="1:10" ht="12.75" customHeight="1">
      <c r="A68" s="228" t="s">
        <v>1083</v>
      </c>
      <c r="B68" s="13" t="s">
        <v>2028</v>
      </c>
      <c r="C68" s="59">
        <v>0</v>
      </c>
      <c r="D68" s="59">
        <v>0</v>
      </c>
      <c r="E68" s="59">
        <v>0</v>
      </c>
      <c r="F68" s="59">
        <f>C68+D68+E68</f>
        <v>0</v>
      </c>
      <c r="G68" s="59">
        <v>0</v>
      </c>
      <c r="H68" s="59">
        <v>0</v>
      </c>
      <c r="I68" s="83">
        <v>0</v>
      </c>
      <c r="J68" s="58">
        <f>G68+H68+I68</f>
        <v>0</v>
      </c>
    </row>
    <row r="69" spans="1:10" ht="12.75" customHeight="1">
      <c r="A69" s="237" t="s">
        <v>1038</v>
      </c>
      <c r="B69" s="178" t="s">
        <v>1338</v>
      </c>
      <c r="C69" s="153">
        <v>0</v>
      </c>
      <c r="D69" s="153">
        <v>0</v>
      </c>
      <c r="E69" s="153">
        <v>0</v>
      </c>
      <c r="F69" s="153">
        <f>C69+D69+E69</f>
        <v>0</v>
      </c>
      <c r="G69" s="153">
        <v>0</v>
      </c>
      <c r="H69" s="153">
        <v>0</v>
      </c>
      <c r="I69" s="182">
        <v>0</v>
      </c>
      <c r="J69" s="154">
        <f>G69+H69+I69</f>
        <v>0</v>
      </c>
    </row>
    <row r="70" spans="1:10" ht="12.75">
      <c r="A70" s="101"/>
      <c r="B70" s="102"/>
      <c r="C70" s="103"/>
      <c r="D70" s="103"/>
      <c r="E70" s="103"/>
      <c r="F70" s="103"/>
      <c r="G70" s="103"/>
      <c r="H70" s="103"/>
      <c r="I70" s="103"/>
      <c r="J70" s="103"/>
    </row>
    <row r="71" spans="1:10" ht="12.75">
      <c r="A71" s="24"/>
      <c r="B71" s="25"/>
      <c r="C71" s="26"/>
      <c r="D71" s="26"/>
      <c r="E71" s="26"/>
      <c r="F71" s="26"/>
      <c r="G71" s="26"/>
      <c r="H71" s="27"/>
      <c r="I71" s="27"/>
      <c r="J71" s="44" t="s">
        <v>1037</v>
      </c>
    </row>
    <row r="72" spans="1:10" ht="12.75">
      <c r="A72" s="248"/>
      <c r="B72" s="190" t="s">
        <v>560</v>
      </c>
      <c r="C72" s="259" t="s">
        <v>784</v>
      </c>
      <c r="D72" s="221"/>
      <c r="E72" s="221"/>
      <c r="F72" s="221"/>
      <c r="G72" s="259" t="s">
        <v>640</v>
      </c>
      <c r="H72" s="221"/>
      <c r="I72" s="221"/>
      <c r="J72" s="260"/>
    </row>
    <row r="73" spans="1:10" ht="12.75">
      <c r="A73" s="249" t="s">
        <v>1553</v>
      </c>
      <c r="B73" s="250" t="s">
        <v>1816</v>
      </c>
      <c r="C73" s="251" t="s">
        <v>985</v>
      </c>
      <c r="D73" s="251" t="s">
        <v>985</v>
      </c>
      <c r="E73" s="252" t="s">
        <v>645</v>
      </c>
      <c r="F73" s="251"/>
      <c r="G73" s="251" t="s">
        <v>985</v>
      </c>
      <c r="H73" s="251" t="s">
        <v>985</v>
      </c>
      <c r="I73" s="252" t="s">
        <v>645</v>
      </c>
      <c r="J73" s="190"/>
    </row>
    <row r="74" spans="1:10" ht="12.75">
      <c r="A74" s="249"/>
      <c r="B74" s="250" t="s">
        <v>300</v>
      </c>
      <c r="C74" s="251" t="s">
        <v>528</v>
      </c>
      <c r="D74" s="251" t="s">
        <v>1846</v>
      </c>
      <c r="E74" s="252" t="s">
        <v>60</v>
      </c>
      <c r="F74" s="251" t="s">
        <v>676</v>
      </c>
      <c r="G74" s="251" t="s">
        <v>528</v>
      </c>
      <c r="H74" s="251" t="s">
        <v>1846</v>
      </c>
      <c r="I74" s="250" t="s">
        <v>60</v>
      </c>
      <c r="J74" s="252" t="s">
        <v>676</v>
      </c>
    </row>
    <row r="75" spans="1:10" ht="12.75">
      <c r="A75" s="253"/>
      <c r="B75" s="254"/>
      <c r="C75" s="255" t="s">
        <v>680</v>
      </c>
      <c r="D75" s="255" t="s">
        <v>1431</v>
      </c>
      <c r="E75" s="256" t="s">
        <v>2343</v>
      </c>
      <c r="F75" s="255"/>
      <c r="G75" s="255" t="s">
        <v>680</v>
      </c>
      <c r="H75" s="255" t="s">
        <v>1431</v>
      </c>
      <c r="I75" s="256" t="s">
        <v>2343</v>
      </c>
      <c r="J75" s="256"/>
    </row>
    <row r="76" spans="1:10" ht="12.75">
      <c r="A76" s="262">
        <v>1</v>
      </c>
      <c r="B76" s="271" t="s">
        <v>1157</v>
      </c>
      <c r="C76" s="272">
        <v>3</v>
      </c>
      <c r="D76" s="273">
        <v>4</v>
      </c>
      <c r="E76" s="10">
        <v>5</v>
      </c>
      <c r="F76" s="246">
        <v>6</v>
      </c>
      <c r="G76" s="10">
        <v>7</v>
      </c>
      <c r="H76" s="10">
        <v>8</v>
      </c>
      <c r="I76" s="11">
        <v>9</v>
      </c>
      <c r="J76" s="11">
        <v>10</v>
      </c>
    </row>
    <row r="77" spans="1:10" ht="12.75" customHeight="1">
      <c r="A77" s="17" t="s">
        <v>1025</v>
      </c>
      <c r="B77" s="109" t="s">
        <v>1118</v>
      </c>
      <c r="C77" s="119">
        <f>C79+C80+C81+C82</f>
        <v>0</v>
      </c>
      <c r="D77" s="119">
        <f>D79+D80+D81+D82</f>
        <v>0</v>
      </c>
      <c r="E77" s="119">
        <f>E79+E80+E81+E82</f>
        <v>0</v>
      </c>
      <c r="F77" s="96">
        <f>C77+D77+E77</f>
        <v>0</v>
      </c>
      <c r="G77" s="119">
        <f>G79+G80+G81+G82</f>
        <v>0</v>
      </c>
      <c r="H77" s="119">
        <f>H79+H80+H81+H82</f>
        <v>0</v>
      </c>
      <c r="I77" s="119">
        <f>I79+I80+I81+I82</f>
        <v>0</v>
      </c>
      <c r="J77" s="110">
        <f>G77+H77+I77</f>
        <v>0</v>
      </c>
    </row>
    <row r="78" spans="1:10" ht="12.75" customHeight="1">
      <c r="A78" s="171" t="s">
        <v>98</v>
      </c>
      <c r="B78" s="13"/>
      <c r="C78" s="57"/>
      <c r="D78" s="59"/>
      <c r="E78" s="59"/>
      <c r="F78" s="59"/>
      <c r="G78" s="59"/>
      <c r="H78" s="59"/>
      <c r="I78" s="83"/>
      <c r="J78" s="58"/>
    </row>
    <row r="79" spans="1:10" ht="12.75" customHeight="1">
      <c r="A79" s="243" t="s">
        <v>1632</v>
      </c>
      <c r="B79" s="16" t="s">
        <v>1792</v>
      </c>
      <c r="C79" s="49">
        <v>0</v>
      </c>
      <c r="D79" s="49">
        <v>0</v>
      </c>
      <c r="E79" s="49">
        <v>0</v>
      </c>
      <c r="F79" s="49">
        <f>C79+D79+E79</f>
        <v>0</v>
      </c>
      <c r="G79" s="49">
        <v>0</v>
      </c>
      <c r="H79" s="49">
        <v>0</v>
      </c>
      <c r="I79" s="69">
        <v>0</v>
      </c>
      <c r="J79" s="51">
        <f>G79+H79+I79</f>
        <v>0</v>
      </c>
    </row>
    <row r="80" spans="1:10" ht="12.75" customHeight="1">
      <c r="A80" s="228" t="s">
        <v>1127</v>
      </c>
      <c r="B80" s="16" t="s">
        <v>2564</v>
      </c>
      <c r="C80" s="49">
        <v>0</v>
      </c>
      <c r="D80" s="49">
        <v>0</v>
      </c>
      <c r="E80" s="49">
        <v>0</v>
      </c>
      <c r="F80" s="49">
        <f>C80+D80+E80</f>
        <v>0</v>
      </c>
      <c r="G80" s="49">
        <v>0</v>
      </c>
      <c r="H80" s="49">
        <v>0</v>
      </c>
      <c r="I80" s="69">
        <v>0</v>
      </c>
      <c r="J80" s="51">
        <f>G80+H80+I80</f>
        <v>0</v>
      </c>
    </row>
    <row r="81" spans="1:10" ht="12.75" customHeight="1">
      <c r="A81" s="228" t="s">
        <v>2162</v>
      </c>
      <c r="B81" s="16" t="s">
        <v>585</v>
      </c>
      <c r="C81" s="49">
        <v>0</v>
      </c>
      <c r="D81" s="49">
        <v>0</v>
      </c>
      <c r="E81" s="49">
        <v>0</v>
      </c>
      <c r="F81" s="49">
        <f>C81+D81+E81</f>
        <v>0</v>
      </c>
      <c r="G81" s="49">
        <v>0</v>
      </c>
      <c r="H81" s="49">
        <v>0</v>
      </c>
      <c r="I81" s="69">
        <v>0</v>
      </c>
      <c r="J81" s="51">
        <f>G81+H81+I81</f>
        <v>0</v>
      </c>
    </row>
    <row r="82" spans="1:10" ht="12.75" customHeight="1">
      <c r="A82" s="228" t="s">
        <v>574</v>
      </c>
      <c r="B82" s="16" t="s">
        <v>1108</v>
      </c>
      <c r="C82" s="49">
        <v>0</v>
      </c>
      <c r="D82" s="49">
        <v>0</v>
      </c>
      <c r="E82" s="49">
        <v>0</v>
      </c>
      <c r="F82" s="49">
        <f>C82+D82+E82</f>
        <v>0</v>
      </c>
      <c r="G82" s="49">
        <v>0</v>
      </c>
      <c r="H82" s="49">
        <v>0</v>
      </c>
      <c r="I82" s="69">
        <v>0</v>
      </c>
      <c r="J82" s="51">
        <f>G82+H82+I82</f>
        <v>0</v>
      </c>
    </row>
    <row r="83" spans="1:10" ht="24.75" customHeight="1">
      <c r="A83" s="36" t="s">
        <v>1785</v>
      </c>
      <c r="B83" s="140" t="s">
        <v>573</v>
      </c>
      <c r="C83" s="148">
        <v>0</v>
      </c>
      <c r="D83" s="148">
        <v>0</v>
      </c>
      <c r="E83" s="148">
        <v>0</v>
      </c>
      <c r="F83" s="59">
        <f>C83+D83+E83</f>
        <v>0</v>
      </c>
      <c r="G83" s="148">
        <v>0</v>
      </c>
      <c r="H83" s="148">
        <v>0</v>
      </c>
      <c r="I83" s="148">
        <v>0</v>
      </c>
      <c r="J83" s="150">
        <f>G83+H83+I83</f>
        <v>0</v>
      </c>
    </row>
    <row r="84" spans="1:10" ht="12.75">
      <c r="A84" s="310" t="s">
        <v>1425</v>
      </c>
      <c r="B84" s="311"/>
      <c r="C84" s="175"/>
      <c r="D84" s="175"/>
      <c r="E84" s="175"/>
      <c r="F84" s="175"/>
      <c r="G84" s="175"/>
      <c r="H84" s="175"/>
      <c r="I84" s="168"/>
      <c r="J84" s="192"/>
    </row>
    <row r="85" spans="1:10" ht="12.75">
      <c r="A85" s="307" t="s">
        <v>771</v>
      </c>
      <c r="B85" s="185" t="s">
        <v>976</v>
      </c>
      <c r="C85" s="181">
        <f>C32+C55+C60+C61+C64+C77+C83</f>
        <v>1035.15</v>
      </c>
      <c r="D85" s="181">
        <f>D32+D55+D60+D61+D64+D77+D83</f>
        <v>18445404.18</v>
      </c>
      <c r="E85" s="181">
        <f>E32+E55+E60+E61+E64+E77+E83</f>
        <v>0</v>
      </c>
      <c r="F85" s="180">
        <f>C85+D85+E85</f>
        <v>18446439.33</v>
      </c>
      <c r="G85" s="181">
        <f>G32+G55+G60+G61+G64+G77+G83</f>
        <v>0</v>
      </c>
      <c r="H85" s="181">
        <f>H32+H55+H60+H61+H64+H77+H83</f>
        <v>26558294.2</v>
      </c>
      <c r="I85" s="181">
        <f>I32+I55+I60+I61+I64+I77+I83</f>
        <v>0</v>
      </c>
      <c r="J85" s="184">
        <f>G85+H85+I85</f>
        <v>26558294.2</v>
      </c>
    </row>
    <row r="86" spans="1:10" ht="13.5" customHeight="1">
      <c r="A86" s="88" t="s">
        <v>2091</v>
      </c>
      <c r="B86" s="13"/>
      <c r="C86" s="57"/>
      <c r="D86" s="59"/>
      <c r="E86" s="59"/>
      <c r="F86" s="59"/>
      <c r="G86" s="59"/>
      <c r="H86" s="59"/>
      <c r="I86" s="83"/>
      <c r="J86" s="58"/>
    </row>
    <row r="87" spans="1:10" ht="11.25" customHeight="1">
      <c r="A87" s="17" t="s">
        <v>2342</v>
      </c>
      <c r="B87" s="16" t="s">
        <v>1983</v>
      </c>
      <c r="C87" s="48">
        <f>C89+C90+C91+C92+C93+C94+C95+C96+C97</f>
        <v>0</v>
      </c>
      <c r="D87" s="48">
        <f>D89+D90+D91+D92+D93+D94+D95+D96+D97</f>
        <v>0</v>
      </c>
      <c r="E87" s="48">
        <f>E89+E90+E91+E92+E93+E94+E95+E96+E97</f>
        <v>0</v>
      </c>
      <c r="F87" s="49">
        <f>C87+D87+E87</f>
        <v>0</v>
      </c>
      <c r="G87" s="48">
        <f>G89+G90+G91+G92+G93+G94+G95+G96+G97</f>
        <v>0</v>
      </c>
      <c r="H87" s="48">
        <f>H89+H90+H91+H92+H93+H94+H95+H96+H97</f>
        <v>0</v>
      </c>
      <c r="I87" s="48">
        <f>I89+I90+I91+I92+I93+I94+I95+I96+I97</f>
        <v>0</v>
      </c>
      <c r="J87" s="51">
        <f>G87+H87+I87</f>
        <v>0</v>
      </c>
    </row>
    <row r="88" spans="1:10" ht="12.75">
      <c r="A88" s="19" t="s">
        <v>1967</v>
      </c>
      <c r="B88" s="13"/>
      <c r="C88" s="57"/>
      <c r="D88" s="59"/>
      <c r="E88" s="59"/>
      <c r="F88" s="59"/>
      <c r="G88" s="59"/>
      <c r="H88" s="59"/>
      <c r="I88" s="83"/>
      <c r="J88" s="58"/>
    </row>
    <row r="89" spans="1:10" ht="21">
      <c r="A89" s="17" t="s">
        <v>2176</v>
      </c>
      <c r="B89" s="16" t="s">
        <v>114</v>
      </c>
      <c r="C89" s="48">
        <v>0</v>
      </c>
      <c r="D89" s="49">
        <v>0</v>
      </c>
      <c r="E89" s="49">
        <v>0</v>
      </c>
      <c r="F89" s="49">
        <f aca="true" t="shared" si="4" ref="F89:F98">C89+D89+E89</f>
        <v>0</v>
      </c>
      <c r="G89" s="48">
        <v>0</v>
      </c>
      <c r="H89" s="49">
        <v>0</v>
      </c>
      <c r="I89" s="69">
        <v>0</v>
      </c>
      <c r="J89" s="51">
        <f aca="true" t="shared" si="5" ref="J89:J98">G89+H89+I89</f>
        <v>0</v>
      </c>
    </row>
    <row r="90" spans="1:10" ht="12.75">
      <c r="A90" s="17" t="s">
        <v>1325</v>
      </c>
      <c r="B90" s="16" t="s">
        <v>689</v>
      </c>
      <c r="C90" s="49">
        <v>0</v>
      </c>
      <c r="D90" s="49">
        <v>0</v>
      </c>
      <c r="E90" s="49">
        <v>0</v>
      </c>
      <c r="F90" s="49">
        <f t="shared" si="4"/>
        <v>0</v>
      </c>
      <c r="G90" s="49">
        <v>0</v>
      </c>
      <c r="H90" s="49">
        <v>0</v>
      </c>
      <c r="I90" s="69">
        <v>0</v>
      </c>
      <c r="J90" s="51">
        <f t="shared" si="5"/>
        <v>0</v>
      </c>
    </row>
    <row r="91" spans="1:10" ht="21">
      <c r="A91" s="17" t="s">
        <v>1844</v>
      </c>
      <c r="B91" s="16" t="s">
        <v>1275</v>
      </c>
      <c r="C91" s="48">
        <v>0</v>
      </c>
      <c r="D91" s="60">
        <v>0</v>
      </c>
      <c r="E91" s="49">
        <v>0</v>
      </c>
      <c r="F91" s="49">
        <f t="shared" si="4"/>
        <v>0</v>
      </c>
      <c r="G91" s="48">
        <v>0</v>
      </c>
      <c r="H91" s="60">
        <v>0</v>
      </c>
      <c r="I91" s="69">
        <v>0</v>
      </c>
      <c r="J91" s="51">
        <f t="shared" si="5"/>
        <v>0</v>
      </c>
    </row>
    <row r="92" spans="1:10" ht="12.75">
      <c r="A92" s="17" t="s">
        <v>2549</v>
      </c>
      <c r="B92" s="16" t="s">
        <v>1998</v>
      </c>
      <c r="C92" s="48">
        <v>0</v>
      </c>
      <c r="D92" s="60">
        <v>0</v>
      </c>
      <c r="E92" s="49">
        <v>0</v>
      </c>
      <c r="F92" s="49">
        <f t="shared" si="4"/>
        <v>0</v>
      </c>
      <c r="G92" s="48">
        <v>0</v>
      </c>
      <c r="H92" s="60">
        <v>0</v>
      </c>
      <c r="I92" s="69">
        <v>0</v>
      </c>
      <c r="J92" s="51">
        <f t="shared" si="5"/>
        <v>0</v>
      </c>
    </row>
    <row r="93" spans="1:10" ht="13.5" customHeight="1">
      <c r="A93" s="21" t="s">
        <v>1180</v>
      </c>
      <c r="B93" s="16" t="s">
        <v>107</v>
      </c>
      <c r="C93" s="48">
        <v>0</v>
      </c>
      <c r="D93" s="60">
        <v>0</v>
      </c>
      <c r="E93" s="49">
        <v>0</v>
      </c>
      <c r="F93" s="49">
        <f t="shared" si="4"/>
        <v>0</v>
      </c>
      <c r="G93" s="60">
        <v>0</v>
      </c>
      <c r="H93" s="60">
        <v>0</v>
      </c>
      <c r="I93" s="69">
        <v>0</v>
      </c>
      <c r="J93" s="51">
        <f t="shared" si="5"/>
        <v>0</v>
      </c>
    </row>
    <row r="94" spans="1:10" ht="21">
      <c r="A94" s="22" t="s">
        <v>1237</v>
      </c>
      <c r="B94" s="16" t="s">
        <v>679</v>
      </c>
      <c r="C94" s="61">
        <v>0</v>
      </c>
      <c r="D94" s="62">
        <v>0</v>
      </c>
      <c r="E94" s="63">
        <v>0</v>
      </c>
      <c r="F94" s="49">
        <f t="shared" si="4"/>
        <v>0</v>
      </c>
      <c r="G94" s="60">
        <v>0</v>
      </c>
      <c r="H94" s="60">
        <v>0</v>
      </c>
      <c r="I94" s="69">
        <v>0</v>
      </c>
      <c r="J94" s="51">
        <f t="shared" si="5"/>
        <v>0</v>
      </c>
    </row>
    <row r="95" spans="1:10" ht="12.75" customHeight="1">
      <c r="A95" s="23" t="s">
        <v>1719</v>
      </c>
      <c r="B95" s="16" t="s">
        <v>1290</v>
      </c>
      <c r="C95" s="61">
        <v>0</v>
      </c>
      <c r="D95" s="62">
        <v>0</v>
      </c>
      <c r="E95" s="63">
        <v>0</v>
      </c>
      <c r="F95" s="49">
        <f t="shared" si="4"/>
        <v>0</v>
      </c>
      <c r="G95" s="61">
        <v>0</v>
      </c>
      <c r="H95" s="62">
        <v>0</v>
      </c>
      <c r="I95" s="84">
        <v>0</v>
      </c>
      <c r="J95" s="51">
        <f t="shared" si="5"/>
        <v>0</v>
      </c>
    </row>
    <row r="96" spans="1:10" ht="12.75" customHeight="1">
      <c r="A96" s="23" t="s">
        <v>80</v>
      </c>
      <c r="B96" s="16" t="s">
        <v>1997</v>
      </c>
      <c r="C96" s="61">
        <v>0</v>
      </c>
      <c r="D96" s="62">
        <v>0</v>
      </c>
      <c r="E96" s="63">
        <v>0</v>
      </c>
      <c r="F96" s="49">
        <f t="shared" si="4"/>
        <v>0</v>
      </c>
      <c r="G96" s="61">
        <v>0</v>
      </c>
      <c r="H96" s="62">
        <v>0</v>
      </c>
      <c r="I96" s="84">
        <v>0</v>
      </c>
      <c r="J96" s="51">
        <f t="shared" si="5"/>
        <v>0</v>
      </c>
    </row>
    <row r="97" spans="1:10" ht="21">
      <c r="A97" s="23" t="s">
        <v>462</v>
      </c>
      <c r="B97" s="16" t="s">
        <v>106</v>
      </c>
      <c r="C97" s="61">
        <v>0</v>
      </c>
      <c r="D97" s="62">
        <v>0</v>
      </c>
      <c r="E97" s="63">
        <v>0</v>
      </c>
      <c r="F97" s="49">
        <f t="shared" si="4"/>
        <v>0</v>
      </c>
      <c r="G97" s="61">
        <v>0</v>
      </c>
      <c r="H97" s="62">
        <v>0</v>
      </c>
      <c r="I97" s="84">
        <v>0</v>
      </c>
      <c r="J97" s="51">
        <f t="shared" si="5"/>
        <v>0</v>
      </c>
    </row>
    <row r="98" spans="1:10" ht="11.25" customHeight="1">
      <c r="A98" s="18" t="s">
        <v>1387</v>
      </c>
      <c r="B98" s="33" t="s">
        <v>932</v>
      </c>
      <c r="C98" s="73">
        <f>C100+C101+C102</f>
        <v>0</v>
      </c>
      <c r="D98" s="73">
        <f>D100+D101+D102</f>
        <v>0</v>
      </c>
      <c r="E98" s="73">
        <f>E100+E101+E102</f>
        <v>0</v>
      </c>
      <c r="F98" s="49">
        <f t="shared" si="4"/>
        <v>0</v>
      </c>
      <c r="G98" s="73">
        <f>G100+G101+G102</f>
        <v>0</v>
      </c>
      <c r="H98" s="73">
        <f>H100+H101+H102</f>
        <v>0</v>
      </c>
      <c r="I98" s="73">
        <f>I100+I101+I102</f>
        <v>0</v>
      </c>
      <c r="J98" s="51">
        <f t="shared" si="5"/>
        <v>0</v>
      </c>
    </row>
    <row r="99" spans="1:10" s="28" customFormat="1" ht="11.25" customHeight="1">
      <c r="A99" s="32" t="s">
        <v>1967</v>
      </c>
      <c r="B99" s="37"/>
      <c r="C99" s="53"/>
      <c r="D99" s="54"/>
      <c r="E99" s="54"/>
      <c r="F99" s="54"/>
      <c r="G99" s="54"/>
      <c r="H99" s="54"/>
      <c r="I99" s="82"/>
      <c r="J99" s="55"/>
    </row>
    <row r="100" spans="1:10" s="28" customFormat="1" ht="12.75" customHeight="1">
      <c r="A100" s="29" t="s">
        <v>627</v>
      </c>
      <c r="B100" s="16" t="s">
        <v>1578</v>
      </c>
      <c r="C100" s="61">
        <v>0</v>
      </c>
      <c r="D100" s="63">
        <v>0</v>
      </c>
      <c r="E100" s="63">
        <v>0</v>
      </c>
      <c r="F100" s="49">
        <f>C100+D100+E100</f>
        <v>0</v>
      </c>
      <c r="G100" s="49">
        <v>0</v>
      </c>
      <c r="H100" s="49">
        <v>0</v>
      </c>
      <c r="I100" s="69">
        <v>0</v>
      </c>
      <c r="J100" s="51">
        <f>G100+H100+I100</f>
        <v>0</v>
      </c>
    </row>
    <row r="101" spans="1:10" s="28" customFormat="1" ht="12.75" customHeight="1">
      <c r="A101" s="30" t="s">
        <v>770</v>
      </c>
      <c r="B101" s="13" t="s">
        <v>2341</v>
      </c>
      <c r="C101" s="64">
        <v>0</v>
      </c>
      <c r="D101" s="65">
        <v>0</v>
      </c>
      <c r="E101" s="67">
        <v>0</v>
      </c>
      <c r="F101" s="59">
        <f>C101+D101+E101</f>
        <v>0</v>
      </c>
      <c r="G101" s="54">
        <v>0</v>
      </c>
      <c r="H101" s="54">
        <v>0</v>
      </c>
      <c r="I101" s="83">
        <v>0</v>
      </c>
      <c r="J101" s="66">
        <f>G101+H101+I101</f>
        <v>0</v>
      </c>
    </row>
    <row r="102" spans="1:10" s="28" customFormat="1" ht="12.75" customHeight="1">
      <c r="A102" s="87" t="s">
        <v>558</v>
      </c>
      <c r="B102" s="178" t="s">
        <v>373</v>
      </c>
      <c r="C102" s="179">
        <v>0</v>
      </c>
      <c r="D102" s="153">
        <v>0</v>
      </c>
      <c r="E102" s="153">
        <v>0</v>
      </c>
      <c r="F102" s="153">
        <f>C102+D102+E102</f>
        <v>0</v>
      </c>
      <c r="G102" s="153">
        <v>0</v>
      </c>
      <c r="H102" s="153">
        <v>0</v>
      </c>
      <c r="I102" s="182">
        <v>0</v>
      </c>
      <c r="J102" s="154">
        <f>G102+H102+I102</f>
        <v>0</v>
      </c>
    </row>
    <row r="103" spans="1:10" s="28" customFormat="1" ht="12.75">
      <c r="A103" s="101"/>
      <c r="B103" s="102"/>
      <c r="C103" s="103"/>
      <c r="D103" s="103"/>
      <c r="E103" s="103"/>
      <c r="F103" s="103"/>
      <c r="G103" s="103"/>
      <c r="H103" s="103"/>
      <c r="I103" s="103"/>
      <c r="J103" s="103"/>
    </row>
    <row r="104" spans="1:10" s="28" customFormat="1" ht="12.75">
      <c r="A104" s="24"/>
      <c r="B104" s="25"/>
      <c r="C104" s="26"/>
      <c r="D104" s="26"/>
      <c r="E104" s="26"/>
      <c r="F104" s="26"/>
      <c r="G104" s="26"/>
      <c r="H104" s="27"/>
      <c r="I104" s="27"/>
      <c r="J104" s="44" t="s">
        <v>501</v>
      </c>
    </row>
    <row r="105" spans="1:10" s="28" customFormat="1" ht="12.75">
      <c r="A105" s="248"/>
      <c r="B105" s="190" t="s">
        <v>560</v>
      </c>
      <c r="C105" s="259" t="s">
        <v>784</v>
      </c>
      <c r="D105" s="221"/>
      <c r="E105" s="221"/>
      <c r="F105" s="221"/>
      <c r="G105" s="259" t="s">
        <v>640</v>
      </c>
      <c r="H105" s="221"/>
      <c r="I105" s="221"/>
      <c r="J105" s="260"/>
    </row>
    <row r="106" spans="1:10" s="28" customFormat="1" ht="12.75">
      <c r="A106" s="249" t="s">
        <v>1553</v>
      </c>
      <c r="B106" s="250" t="s">
        <v>1816</v>
      </c>
      <c r="C106" s="251" t="s">
        <v>985</v>
      </c>
      <c r="D106" s="251" t="s">
        <v>985</v>
      </c>
      <c r="E106" s="252" t="s">
        <v>645</v>
      </c>
      <c r="F106" s="251"/>
      <c r="G106" s="251" t="s">
        <v>985</v>
      </c>
      <c r="H106" s="251" t="s">
        <v>985</v>
      </c>
      <c r="I106" s="252" t="s">
        <v>645</v>
      </c>
      <c r="J106" s="190"/>
    </row>
    <row r="107" spans="1:10" s="28" customFormat="1" ht="12.75">
      <c r="A107" s="249"/>
      <c r="B107" s="250" t="s">
        <v>300</v>
      </c>
      <c r="C107" s="251" t="s">
        <v>528</v>
      </c>
      <c r="D107" s="251" t="s">
        <v>1846</v>
      </c>
      <c r="E107" s="252" t="s">
        <v>60</v>
      </c>
      <c r="F107" s="251" t="s">
        <v>676</v>
      </c>
      <c r="G107" s="251" t="s">
        <v>528</v>
      </c>
      <c r="H107" s="251" t="s">
        <v>1846</v>
      </c>
      <c r="I107" s="250" t="s">
        <v>60</v>
      </c>
      <c r="J107" s="252" t="s">
        <v>676</v>
      </c>
    </row>
    <row r="108" spans="1:10" s="28" customFormat="1" ht="12.75">
      <c r="A108" s="253"/>
      <c r="B108" s="254"/>
      <c r="C108" s="255" t="s">
        <v>680</v>
      </c>
      <c r="D108" s="255" t="s">
        <v>1431</v>
      </c>
      <c r="E108" s="256" t="s">
        <v>2343</v>
      </c>
      <c r="F108" s="255"/>
      <c r="G108" s="255" t="s">
        <v>680</v>
      </c>
      <c r="H108" s="255" t="s">
        <v>1431</v>
      </c>
      <c r="I108" s="256" t="s">
        <v>2343</v>
      </c>
      <c r="J108" s="256"/>
    </row>
    <row r="109" spans="1:10" s="28" customFormat="1" ht="12.75">
      <c r="A109" s="262">
        <v>1</v>
      </c>
      <c r="B109" s="271" t="s">
        <v>1157</v>
      </c>
      <c r="C109" s="272">
        <v>3</v>
      </c>
      <c r="D109" s="273">
        <v>4</v>
      </c>
      <c r="E109" s="10">
        <v>5</v>
      </c>
      <c r="F109" s="246">
        <v>6</v>
      </c>
      <c r="G109" s="10">
        <v>7</v>
      </c>
      <c r="H109" s="10">
        <v>8</v>
      </c>
      <c r="I109" s="11">
        <v>9</v>
      </c>
      <c r="J109" s="11">
        <v>10</v>
      </c>
    </row>
    <row r="110" spans="1:10" s="28" customFormat="1" ht="12.75">
      <c r="A110" s="17" t="s">
        <v>644</v>
      </c>
      <c r="B110" s="13" t="s">
        <v>1949</v>
      </c>
      <c r="C110" s="64">
        <v>0</v>
      </c>
      <c r="D110" s="65">
        <v>3868</v>
      </c>
      <c r="E110" s="67">
        <v>0</v>
      </c>
      <c r="F110" s="59">
        <f>C110+D110+E110</f>
        <v>3868</v>
      </c>
      <c r="G110" s="54">
        <v>0</v>
      </c>
      <c r="H110" s="54">
        <v>2200</v>
      </c>
      <c r="I110" s="83">
        <v>0</v>
      </c>
      <c r="J110" s="66">
        <f>G110+H110+I110</f>
        <v>2200</v>
      </c>
    </row>
    <row r="111" spans="1:10" s="28" customFormat="1" ht="12.75">
      <c r="A111" s="17" t="s">
        <v>621</v>
      </c>
      <c r="B111" s="104" t="s">
        <v>2151</v>
      </c>
      <c r="C111" s="105">
        <v>0</v>
      </c>
      <c r="D111" s="106">
        <v>0</v>
      </c>
      <c r="E111" s="106">
        <v>0</v>
      </c>
      <c r="F111" s="106">
        <f>C111+D111+E111</f>
        <v>0</v>
      </c>
      <c r="G111" s="106">
        <v>0</v>
      </c>
      <c r="H111" s="106">
        <v>0</v>
      </c>
      <c r="I111" s="107">
        <v>0</v>
      </c>
      <c r="J111" s="108">
        <f>G111+H111+I111</f>
        <v>0</v>
      </c>
    </row>
    <row r="112" spans="1:10" s="28" customFormat="1" ht="12.75">
      <c r="A112" s="17" t="s">
        <v>1247</v>
      </c>
      <c r="B112" s="109" t="s">
        <v>2340</v>
      </c>
      <c r="C112" s="98">
        <f>C114+C115</f>
        <v>0</v>
      </c>
      <c r="D112" s="98">
        <f>D114+D115</f>
        <v>0</v>
      </c>
      <c r="E112" s="98">
        <f>E114+E115</f>
        <v>0</v>
      </c>
      <c r="F112" s="96">
        <f>C112+D112+E112</f>
        <v>0</v>
      </c>
      <c r="G112" s="98">
        <f>G114+G115</f>
        <v>0</v>
      </c>
      <c r="H112" s="98">
        <f>H114+H115</f>
        <v>0</v>
      </c>
      <c r="I112" s="98">
        <f>I114+I115</f>
        <v>0</v>
      </c>
      <c r="J112" s="110">
        <f>G112+H112+I112</f>
        <v>0</v>
      </c>
    </row>
    <row r="113" spans="1:10" s="28" customFormat="1" ht="12.75">
      <c r="A113" s="31" t="s">
        <v>1967</v>
      </c>
      <c r="B113" s="13"/>
      <c r="C113" s="64"/>
      <c r="D113" s="67"/>
      <c r="E113" s="67"/>
      <c r="F113" s="59"/>
      <c r="G113" s="64"/>
      <c r="H113" s="67"/>
      <c r="I113" s="85"/>
      <c r="J113" s="66"/>
    </row>
    <row r="114" spans="1:10" s="28" customFormat="1" ht="12.75">
      <c r="A114" s="29" t="s">
        <v>2307</v>
      </c>
      <c r="B114" s="13" t="s">
        <v>372</v>
      </c>
      <c r="C114" s="67">
        <v>0</v>
      </c>
      <c r="D114" s="67">
        <v>0</v>
      </c>
      <c r="E114" s="67">
        <v>0</v>
      </c>
      <c r="F114" s="59">
        <f>C114+D114+E114</f>
        <v>0</v>
      </c>
      <c r="G114" s="64">
        <v>0</v>
      </c>
      <c r="H114" s="67">
        <v>0</v>
      </c>
      <c r="I114" s="85">
        <v>0</v>
      </c>
      <c r="J114" s="66">
        <f>G114+H114+I114</f>
        <v>0</v>
      </c>
    </row>
    <row r="115" spans="1:10" s="28" customFormat="1" ht="12.75">
      <c r="A115" s="87" t="s">
        <v>2420</v>
      </c>
      <c r="B115" s="109" t="s">
        <v>931</v>
      </c>
      <c r="C115" s="98">
        <v>0</v>
      </c>
      <c r="D115" s="96">
        <v>0</v>
      </c>
      <c r="E115" s="96">
        <v>0</v>
      </c>
      <c r="F115" s="96">
        <f>C115+D115+E115</f>
        <v>0</v>
      </c>
      <c r="G115" s="98">
        <v>0</v>
      </c>
      <c r="H115" s="96">
        <v>0</v>
      </c>
      <c r="I115" s="97">
        <v>0</v>
      </c>
      <c r="J115" s="110">
        <f>G115+H115+I115</f>
        <v>0</v>
      </c>
    </row>
    <row r="116" spans="1:10" s="28" customFormat="1" ht="12.75">
      <c r="A116" s="20" t="s">
        <v>584</v>
      </c>
      <c r="B116" s="95" t="s">
        <v>769</v>
      </c>
      <c r="C116" s="120">
        <v>0</v>
      </c>
      <c r="D116" s="61">
        <v>-1905.5</v>
      </c>
      <c r="E116" s="63">
        <v>0</v>
      </c>
      <c r="F116" s="49">
        <f>C116+D116+E116</f>
        <v>-1905.5</v>
      </c>
      <c r="G116" s="61">
        <v>0</v>
      </c>
      <c r="H116" s="63">
        <v>-1515.17</v>
      </c>
      <c r="I116" s="84">
        <v>0</v>
      </c>
      <c r="J116" s="51">
        <f>G116+H116+I116</f>
        <v>-1515.17</v>
      </c>
    </row>
    <row r="117" spans="1:10" s="28" customFormat="1" ht="11.25" customHeight="1">
      <c r="A117" s="228" t="s">
        <v>1784</v>
      </c>
      <c r="B117" s="229" t="s">
        <v>1546</v>
      </c>
      <c r="C117" s="61">
        <v>0</v>
      </c>
      <c r="D117" s="62">
        <v>0</v>
      </c>
      <c r="E117" s="63">
        <v>0</v>
      </c>
      <c r="F117" s="49">
        <f>C117+D117+E117</f>
        <v>0</v>
      </c>
      <c r="G117" s="61">
        <v>0</v>
      </c>
      <c r="H117" s="62">
        <v>0</v>
      </c>
      <c r="I117" s="84">
        <v>0</v>
      </c>
      <c r="J117" s="51">
        <f>G117+H117+I117</f>
        <v>0</v>
      </c>
    </row>
    <row r="118" spans="1:10" s="28" customFormat="1" ht="12.75">
      <c r="A118" s="17" t="s">
        <v>2537</v>
      </c>
      <c r="B118" s="13" t="s">
        <v>2464</v>
      </c>
      <c r="C118" s="64">
        <f>C120+C121+C122</f>
        <v>0</v>
      </c>
      <c r="D118" s="64">
        <f>D120+D121+D122+D125</f>
        <v>-17940235.04</v>
      </c>
      <c r="E118" s="64">
        <f>E120+E121+E122</f>
        <v>0</v>
      </c>
      <c r="F118" s="49">
        <f>C118+D118+E118</f>
        <v>-17940235.04</v>
      </c>
      <c r="G118" s="64">
        <f>G120+G121+G122</f>
        <v>0</v>
      </c>
      <c r="H118" s="64">
        <f>H120+H121+H122+H125</f>
        <v>-17906912.87</v>
      </c>
      <c r="I118" s="64">
        <f>I120+I121+I122</f>
        <v>0</v>
      </c>
      <c r="J118" s="51">
        <f>G118+H118+I118</f>
        <v>-17906912.87</v>
      </c>
    </row>
    <row r="119" spans="1:10" s="28" customFormat="1" ht="11.25" customHeight="1">
      <c r="A119" s="89" t="s">
        <v>1758</v>
      </c>
      <c r="B119" s="104"/>
      <c r="C119" s="105"/>
      <c r="D119" s="106"/>
      <c r="E119" s="106"/>
      <c r="F119" s="106"/>
      <c r="G119" s="105"/>
      <c r="H119" s="106"/>
      <c r="I119" s="107"/>
      <c r="J119" s="108"/>
    </row>
    <row r="120" spans="1:10" s="28" customFormat="1" ht="12.75">
      <c r="A120" s="17" t="s">
        <v>593</v>
      </c>
      <c r="B120" s="16" t="s">
        <v>500</v>
      </c>
      <c r="C120" s="63">
        <v>0</v>
      </c>
      <c r="D120" s="63">
        <v>0</v>
      </c>
      <c r="E120" s="63">
        <v>0</v>
      </c>
      <c r="F120" s="49">
        <f>C120+D120+E120</f>
        <v>0</v>
      </c>
      <c r="G120" s="63">
        <v>0</v>
      </c>
      <c r="H120" s="63">
        <v>0</v>
      </c>
      <c r="I120" s="84">
        <v>0</v>
      </c>
      <c r="J120" s="51">
        <f>G120+H120+I120</f>
        <v>0</v>
      </c>
    </row>
    <row r="121" spans="1:10" s="28" customFormat="1" ht="20.25">
      <c r="A121" s="237" t="s">
        <v>1371</v>
      </c>
      <c r="B121" s="109" t="s">
        <v>1696</v>
      </c>
      <c r="C121" s="96">
        <v>0</v>
      </c>
      <c r="D121" s="98">
        <v>0</v>
      </c>
      <c r="E121" s="98">
        <v>0</v>
      </c>
      <c r="F121" s="96">
        <f>C121+D121+E121</f>
        <v>0</v>
      </c>
      <c r="G121" s="98">
        <v>0</v>
      </c>
      <c r="H121" s="98">
        <v>0</v>
      </c>
      <c r="I121" s="112">
        <v>0</v>
      </c>
      <c r="J121" s="110">
        <f>G121+H121+I121</f>
        <v>0</v>
      </c>
    </row>
    <row r="122" spans="1:10" s="28" customFormat="1" ht="12.75">
      <c r="A122" s="237" t="s">
        <v>964</v>
      </c>
      <c r="B122" s="109" t="s">
        <v>490</v>
      </c>
      <c r="C122" s="96">
        <v>0</v>
      </c>
      <c r="D122" s="98">
        <v>0</v>
      </c>
      <c r="E122" s="98">
        <v>0</v>
      </c>
      <c r="F122" s="96">
        <f>C122+D122+E122</f>
        <v>0</v>
      </c>
      <c r="G122" s="98">
        <v>0</v>
      </c>
      <c r="H122" s="98">
        <v>0</v>
      </c>
      <c r="I122" s="112">
        <v>0</v>
      </c>
      <c r="J122" s="110">
        <f>G122+H122+I122</f>
        <v>0</v>
      </c>
    </row>
    <row r="123" spans="1:10" s="28" customFormat="1" ht="12.75">
      <c r="A123" s="237" t="s">
        <v>678</v>
      </c>
      <c r="B123" s="109" t="s">
        <v>1036</v>
      </c>
      <c r="C123" s="96" t="s">
        <v>22</v>
      </c>
      <c r="D123" s="98">
        <v>-28139605</v>
      </c>
      <c r="E123" s="98">
        <v>0</v>
      </c>
      <c r="F123" s="96">
        <f>D123+E123</f>
        <v>-28139605</v>
      </c>
      <c r="G123" s="98" t="s">
        <v>22</v>
      </c>
      <c r="H123" s="98">
        <v>-28139605</v>
      </c>
      <c r="I123" s="98">
        <v>0</v>
      </c>
      <c r="J123" s="110">
        <f>H123+I123</f>
        <v>-28139605</v>
      </c>
    </row>
    <row r="124" spans="1:10" s="28" customFormat="1" ht="12.75">
      <c r="A124" s="305" t="s">
        <v>836</v>
      </c>
      <c r="B124" s="109" t="s">
        <v>1710</v>
      </c>
      <c r="C124" s="96" t="s">
        <v>22</v>
      </c>
      <c r="D124" s="105">
        <v>10199369.96</v>
      </c>
      <c r="E124" s="105">
        <v>0</v>
      </c>
      <c r="F124" s="96">
        <f>D124+E124</f>
        <v>10199369.96</v>
      </c>
      <c r="G124" s="98" t="s">
        <v>22</v>
      </c>
      <c r="H124" s="98">
        <v>10232692.13</v>
      </c>
      <c r="I124" s="98">
        <v>0</v>
      </c>
      <c r="J124" s="110">
        <f>H124+I124</f>
        <v>10232692.13</v>
      </c>
    </row>
    <row r="125" spans="1:10" s="28" customFormat="1" ht="12.75">
      <c r="A125" s="305" t="s">
        <v>2242</v>
      </c>
      <c r="B125" s="109" t="s">
        <v>2476</v>
      </c>
      <c r="C125" s="97" t="s">
        <v>22</v>
      </c>
      <c r="D125" s="96">
        <f>D123+D124</f>
        <v>-17940235.04</v>
      </c>
      <c r="E125" s="96">
        <f>E123+E124</f>
        <v>0</v>
      </c>
      <c r="F125" s="96">
        <f>D125+E125</f>
        <v>-17940235.04</v>
      </c>
      <c r="G125" s="98" t="s">
        <v>22</v>
      </c>
      <c r="H125" s="96">
        <f>H123+H124</f>
        <v>-17906912.87</v>
      </c>
      <c r="I125" s="96">
        <f>I123+I124</f>
        <v>0</v>
      </c>
      <c r="J125" s="110">
        <f>H125+I125</f>
        <v>-17906912.87</v>
      </c>
    </row>
    <row r="126" spans="1:10" s="28" customFormat="1" ht="12.75" customHeight="1">
      <c r="A126" s="17" t="s">
        <v>156</v>
      </c>
      <c r="B126" s="13" t="s">
        <v>1709</v>
      </c>
      <c r="C126" s="64">
        <f>C128+C129+C130</f>
        <v>0</v>
      </c>
      <c r="D126" s="64">
        <f>D128+D129+D130</f>
        <v>0</v>
      </c>
      <c r="E126" s="64">
        <f>E128+E129+E130</f>
        <v>0</v>
      </c>
      <c r="F126" s="49">
        <f>C126+D126+E126</f>
        <v>0</v>
      </c>
      <c r="G126" s="64">
        <f>G128+G129+G130</f>
        <v>0</v>
      </c>
      <c r="H126" s="64">
        <f>H128+H129+H130</f>
        <v>0</v>
      </c>
      <c r="I126" s="64">
        <f>I128+I129+I130</f>
        <v>0</v>
      </c>
      <c r="J126" s="51">
        <f>G126+H126+I126</f>
        <v>0</v>
      </c>
    </row>
    <row r="127" spans="1:10" s="28" customFormat="1" ht="12.75" customHeight="1">
      <c r="A127" s="89" t="s">
        <v>1967</v>
      </c>
      <c r="B127" s="104"/>
      <c r="C127" s="105"/>
      <c r="D127" s="106"/>
      <c r="E127" s="106"/>
      <c r="F127" s="106"/>
      <c r="G127" s="105"/>
      <c r="H127" s="106"/>
      <c r="I127" s="107"/>
      <c r="J127" s="108"/>
    </row>
    <row r="128" spans="1:10" s="28" customFormat="1" ht="12.75" customHeight="1">
      <c r="A128" s="17" t="s">
        <v>1145</v>
      </c>
      <c r="B128" s="16" t="s">
        <v>1035</v>
      </c>
      <c r="C128" s="63">
        <v>0</v>
      </c>
      <c r="D128" s="63">
        <v>0</v>
      </c>
      <c r="E128" s="63">
        <v>0</v>
      </c>
      <c r="F128" s="49">
        <f>C128+D128+E128</f>
        <v>0</v>
      </c>
      <c r="G128" s="63">
        <v>0</v>
      </c>
      <c r="H128" s="63">
        <v>0</v>
      </c>
      <c r="I128" s="84">
        <v>0</v>
      </c>
      <c r="J128" s="51">
        <f>G128+H128+I128</f>
        <v>0</v>
      </c>
    </row>
    <row r="129" spans="1:10" s="28" customFormat="1" ht="12.75" customHeight="1">
      <c r="A129" s="89" t="s">
        <v>1386</v>
      </c>
      <c r="B129" s="13" t="s">
        <v>489</v>
      </c>
      <c r="C129" s="67">
        <v>0</v>
      </c>
      <c r="D129" s="64">
        <v>0</v>
      </c>
      <c r="E129" s="64">
        <v>0</v>
      </c>
      <c r="F129" s="59">
        <f>C129+D129+E129</f>
        <v>0</v>
      </c>
      <c r="G129" s="64">
        <v>0</v>
      </c>
      <c r="H129" s="64">
        <v>0</v>
      </c>
      <c r="I129" s="113">
        <v>0</v>
      </c>
      <c r="J129" s="66">
        <f>G129+H129+I129</f>
        <v>0</v>
      </c>
    </row>
    <row r="130" spans="1:10" s="28" customFormat="1" ht="12.75" customHeight="1">
      <c r="A130" s="233" t="s">
        <v>2509</v>
      </c>
      <c r="B130" s="104" t="s">
        <v>2475</v>
      </c>
      <c r="C130" s="106">
        <v>0</v>
      </c>
      <c r="D130" s="105">
        <v>0</v>
      </c>
      <c r="E130" s="105">
        <v>0</v>
      </c>
      <c r="F130" s="106">
        <f>C130+D130+E130</f>
        <v>0</v>
      </c>
      <c r="G130" s="105">
        <v>0</v>
      </c>
      <c r="H130" s="105">
        <v>0</v>
      </c>
      <c r="I130" s="207">
        <v>0</v>
      </c>
      <c r="J130" s="108">
        <f>G130+H130+I130</f>
        <v>0</v>
      </c>
    </row>
    <row r="131" spans="1:10" s="28" customFormat="1" ht="24.75" customHeight="1">
      <c r="A131" s="309" t="s">
        <v>135</v>
      </c>
      <c r="B131" s="177" t="s">
        <v>1667</v>
      </c>
      <c r="C131" s="115">
        <f>C87+C98+C110+C111+C112+C116+C117+C118+C126</f>
        <v>0</v>
      </c>
      <c r="D131" s="115">
        <f>D87+D98+D110+D111+D112+D116+D117+D118+D126</f>
        <v>-17938272.54</v>
      </c>
      <c r="E131" s="115">
        <f>E87+E98+E110+E111+E112+E116+E117+E118+E126</f>
        <v>0</v>
      </c>
      <c r="F131" s="268">
        <f>C131+D131+E131</f>
        <v>-17938272.54</v>
      </c>
      <c r="G131" s="115">
        <f>G87+G98+G110+G111+G112+G116+G117+G118+G126</f>
        <v>0</v>
      </c>
      <c r="H131" s="115">
        <f>H87+H98+H110+H111+H112+H116+H117+H118+H126</f>
        <v>-17906228.04</v>
      </c>
      <c r="I131" s="115">
        <f>I87+I98+I110+I111+I112+I116+I117+I118+I126</f>
        <v>0</v>
      </c>
      <c r="J131" s="267">
        <f>G131+H131+I131</f>
        <v>-17906228.04</v>
      </c>
    </row>
    <row r="132" spans="1:10" s="28" customFormat="1" ht="15" customHeight="1">
      <c r="A132" s="269" t="s">
        <v>1454</v>
      </c>
      <c r="B132" s="185" t="s">
        <v>2241</v>
      </c>
      <c r="C132" s="180">
        <f>C85+C131</f>
        <v>1035.15</v>
      </c>
      <c r="D132" s="180">
        <f>D85+D131</f>
        <v>507131.64</v>
      </c>
      <c r="E132" s="180">
        <f>E85+E131</f>
        <v>0</v>
      </c>
      <c r="F132" s="238">
        <f>C132+D132+E132</f>
        <v>508166.79</v>
      </c>
      <c r="G132" s="180">
        <f>G85+G131</f>
        <v>0</v>
      </c>
      <c r="H132" s="180">
        <f>H85+H131</f>
        <v>8652066.16</v>
      </c>
      <c r="I132" s="183">
        <f>I85+I131</f>
        <v>0</v>
      </c>
      <c r="J132" s="270">
        <f>G132+H132+I132</f>
        <v>8652066.16</v>
      </c>
    </row>
    <row r="133" spans="1:10" s="28" customFormat="1" ht="12.75">
      <c r="A133" s="101"/>
      <c r="B133" s="102"/>
      <c r="C133" s="103"/>
      <c r="D133" s="103"/>
      <c r="E133" s="103"/>
      <c r="F133" s="103"/>
      <c r="G133" s="103"/>
      <c r="H133" s="103"/>
      <c r="I133" s="103"/>
      <c r="J133" s="103"/>
    </row>
    <row r="134" spans="1:10" s="28" customFormat="1" ht="12.75">
      <c r="A134" s="24"/>
      <c r="B134" s="25"/>
      <c r="C134" s="26"/>
      <c r="D134" s="26"/>
      <c r="E134" s="26"/>
      <c r="F134" s="26"/>
      <c r="G134" s="26"/>
      <c r="H134" s="27"/>
      <c r="I134" s="27"/>
      <c r="J134" s="44" t="s">
        <v>2463</v>
      </c>
    </row>
    <row r="135" spans="1:10" s="28" customFormat="1" ht="12.75">
      <c r="A135" s="248"/>
      <c r="B135" s="190" t="s">
        <v>560</v>
      </c>
      <c r="C135" s="259" t="s">
        <v>784</v>
      </c>
      <c r="D135" s="221"/>
      <c r="E135" s="221"/>
      <c r="F135" s="221"/>
      <c r="G135" s="259" t="s">
        <v>640</v>
      </c>
      <c r="H135" s="221"/>
      <c r="I135" s="221"/>
      <c r="J135" s="260"/>
    </row>
    <row r="136" spans="1:10" s="28" customFormat="1" ht="12.75">
      <c r="A136" s="249" t="s">
        <v>1957</v>
      </c>
      <c r="B136" s="250" t="s">
        <v>1816</v>
      </c>
      <c r="C136" s="251" t="s">
        <v>985</v>
      </c>
      <c r="D136" s="251" t="s">
        <v>985</v>
      </c>
      <c r="E136" s="252" t="s">
        <v>645</v>
      </c>
      <c r="F136" s="251"/>
      <c r="G136" s="251" t="s">
        <v>985</v>
      </c>
      <c r="H136" s="251" t="s">
        <v>985</v>
      </c>
      <c r="I136" s="252" t="s">
        <v>645</v>
      </c>
      <c r="J136" s="190"/>
    </row>
    <row r="137" spans="1:10" s="28" customFormat="1" ht="12.75">
      <c r="A137" s="249"/>
      <c r="B137" s="250" t="s">
        <v>300</v>
      </c>
      <c r="C137" s="251" t="s">
        <v>528</v>
      </c>
      <c r="D137" s="251" t="s">
        <v>1846</v>
      </c>
      <c r="E137" s="252" t="s">
        <v>60</v>
      </c>
      <c r="F137" s="251" t="s">
        <v>676</v>
      </c>
      <c r="G137" s="251" t="s">
        <v>528</v>
      </c>
      <c r="H137" s="251" t="s">
        <v>1846</v>
      </c>
      <c r="I137" s="250" t="s">
        <v>60</v>
      </c>
      <c r="J137" s="252" t="s">
        <v>676</v>
      </c>
    </row>
    <row r="138" spans="1:10" s="28" customFormat="1" ht="12.75">
      <c r="A138" s="249"/>
      <c r="B138" s="254"/>
      <c r="C138" s="255" t="s">
        <v>680</v>
      </c>
      <c r="D138" s="255" t="s">
        <v>1431</v>
      </c>
      <c r="E138" s="256" t="s">
        <v>2343</v>
      </c>
      <c r="F138" s="255"/>
      <c r="G138" s="255" t="s">
        <v>680</v>
      </c>
      <c r="H138" s="255" t="s">
        <v>1431</v>
      </c>
      <c r="I138" s="256" t="s">
        <v>2343</v>
      </c>
      <c r="J138" s="256"/>
    </row>
    <row r="139" spans="1:10" s="28" customFormat="1" ht="12.75">
      <c r="A139" s="262">
        <v>1</v>
      </c>
      <c r="B139" s="271" t="s">
        <v>1157</v>
      </c>
      <c r="C139" s="272">
        <v>3</v>
      </c>
      <c r="D139" s="273">
        <v>4</v>
      </c>
      <c r="E139" s="10">
        <v>5</v>
      </c>
      <c r="F139" s="246">
        <v>6</v>
      </c>
      <c r="G139" s="10">
        <v>7</v>
      </c>
      <c r="H139" s="10">
        <v>8</v>
      </c>
      <c r="I139" s="11">
        <v>9</v>
      </c>
      <c r="J139" s="11">
        <v>10</v>
      </c>
    </row>
    <row r="140" spans="1:10" s="28" customFormat="1" ht="14.25" customHeight="1">
      <c r="A140" s="34" t="s">
        <v>1996</v>
      </c>
      <c r="B140" s="42"/>
      <c r="C140" s="45"/>
      <c r="D140" s="35"/>
      <c r="E140" s="35"/>
      <c r="F140" s="35"/>
      <c r="G140" s="35"/>
      <c r="H140" s="35"/>
      <c r="I140" s="35"/>
      <c r="J140" s="41"/>
    </row>
    <row r="141" spans="1:10" s="28" customFormat="1" ht="12.75">
      <c r="A141" s="20" t="s">
        <v>1411</v>
      </c>
      <c r="B141" s="16" t="s">
        <v>8</v>
      </c>
      <c r="C141" s="63">
        <f>C143+C144+C145</f>
        <v>0</v>
      </c>
      <c r="D141" s="63">
        <f>D143+D144+D145</f>
        <v>0</v>
      </c>
      <c r="E141" s="63">
        <f>E143+E144+E145</f>
        <v>0</v>
      </c>
      <c r="F141" s="49">
        <f>C141+D141+E141</f>
        <v>0</v>
      </c>
      <c r="G141" s="63">
        <f>G143+G144+G145</f>
        <v>0</v>
      </c>
      <c r="H141" s="63">
        <f>H143+H144+H145</f>
        <v>0</v>
      </c>
      <c r="I141" s="63">
        <f>I143+I144+I145</f>
        <v>0</v>
      </c>
      <c r="J141" s="51">
        <f>G141+H141+I141</f>
        <v>0</v>
      </c>
    </row>
    <row r="142" spans="1:10" s="28" customFormat="1" ht="12.75">
      <c r="A142" s="36" t="s">
        <v>1967</v>
      </c>
      <c r="B142" s="13"/>
      <c r="C142" s="57"/>
      <c r="D142" s="59"/>
      <c r="E142" s="59"/>
      <c r="F142" s="59"/>
      <c r="G142" s="57"/>
      <c r="H142" s="59"/>
      <c r="I142" s="59"/>
      <c r="J142" s="68"/>
    </row>
    <row r="143" spans="1:10" s="28" customFormat="1" ht="12.75">
      <c r="A143" s="20" t="s">
        <v>217</v>
      </c>
      <c r="B143" s="16" t="s">
        <v>1860</v>
      </c>
      <c r="C143" s="63">
        <v>0</v>
      </c>
      <c r="D143" s="63">
        <v>0</v>
      </c>
      <c r="E143" s="63">
        <v>0</v>
      </c>
      <c r="F143" s="49">
        <f>C143+D143+E143</f>
        <v>0</v>
      </c>
      <c r="G143" s="63">
        <v>0</v>
      </c>
      <c r="H143" s="63">
        <v>0</v>
      </c>
      <c r="I143" s="84">
        <v>0</v>
      </c>
      <c r="J143" s="51">
        <f>G143+H143+I143</f>
        <v>0</v>
      </c>
    </row>
    <row r="144" spans="1:10" s="28" customFormat="1" ht="20.25">
      <c r="A144" s="18" t="s">
        <v>866</v>
      </c>
      <c r="B144" s="16" t="s">
        <v>1156</v>
      </c>
      <c r="C144" s="63">
        <v>0</v>
      </c>
      <c r="D144" s="63">
        <v>0</v>
      </c>
      <c r="E144" s="63">
        <v>0</v>
      </c>
      <c r="F144" s="49">
        <f>C144+D144+E144</f>
        <v>0</v>
      </c>
      <c r="G144" s="63">
        <v>0</v>
      </c>
      <c r="H144" s="63">
        <v>0</v>
      </c>
      <c r="I144" s="84">
        <v>0</v>
      </c>
      <c r="J144" s="51">
        <f>G144+H144+I144</f>
        <v>0</v>
      </c>
    </row>
    <row r="145" spans="1:10" s="28" customFormat="1" ht="12.75">
      <c r="A145" s="18" t="s">
        <v>1498</v>
      </c>
      <c r="B145" s="16" t="s">
        <v>21</v>
      </c>
      <c r="C145" s="63">
        <v>0</v>
      </c>
      <c r="D145" s="63">
        <v>0</v>
      </c>
      <c r="E145" s="63">
        <v>0</v>
      </c>
      <c r="F145" s="49">
        <f>C145+D145+E145</f>
        <v>0</v>
      </c>
      <c r="G145" s="63">
        <v>0</v>
      </c>
      <c r="H145" s="63">
        <v>0</v>
      </c>
      <c r="I145" s="62">
        <v>0</v>
      </c>
      <c r="J145" s="51">
        <f>G145+H145+I145</f>
        <v>0</v>
      </c>
    </row>
    <row r="146" spans="1:10" s="28" customFormat="1" ht="12.75">
      <c r="A146" s="18" t="s">
        <v>1471</v>
      </c>
      <c r="B146" s="16" t="s">
        <v>865</v>
      </c>
      <c r="C146" s="63">
        <v>-855.18</v>
      </c>
      <c r="D146" s="63">
        <v>264690.91</v>
      </c>
      <c r="E146" s="63">
        <v>0</v>
      </c>
      <c r="F146" s="49">
        <f>C146+D146+E146</f>
        <v>263835.73</v>
      </c>
      <c r="G146" s="63">
        <v>0</v>
      </c>
      <c r="H146" s="63">
        <v>177431.25</v>
      </c>
      <c r="I146" s="62">
        <v>0</v>
      </c>
      <c r="J146" s="51">
        <f>G146+H146+I146</f>
        <v>177431.25</v>
      </c>
    </row>
    <row r="147" spans="1:10" s="28" customFormat="1" ht="12.75">
      <c r="A147" s="18" t="s">
        <v>2508</v>
      </c>
      <c r="B147" s="13" t="s">
        <v>2211</v>
      </c>
      <c r="C147" s="67">
        <v>2128.4</v>
      </c>
      <c r="D147" s="67">
        <v>114460.83</v>
      </c>
      <c r="E147" s="67">
        <v>0</v>
      </c>
      <c r="F147" s="49">
        <f>C147+D147+E147</f>
        <v>116589.23</v>
      </c>
      <c r="G147" s="67">
        <v>0</v>
      </c>
      <c r="H147" s="65">
        <v>151678</v>
      </c>
      <c r="I147" s="65">
        <v>0</v>
      </c>
      <c r="J147" s="51">
        <f>G147+H147+I147</f>
        <v>151678</v>
      </c>
    </row>
    <row r="148" spans="1:10" s="28" customFormat="1" ht="12.75">
      <c r="A148" s="89" t="s">
        <v>1758</v>
      </c>
      <c r="B148" s="104"/>
      <c r="C148" s="106"/>
      <c r="D148" s="106"/>
      <c r="E148" s="106"/>
      <c r="F148" s="106"/>
      <c r="G148" s="106"/>
      <c r="H148" s="106"/>
      <c r="I148" s="106"/>
      <c r="J148" s="116"/>
    </row>
    <row r="149" spans="1:10" s="28" customFormat="1" ht="12.75">
      <c r="A149" s="17" t="s">
        <v>1783</v>
      </c>
      <c r="B149" s="118" t="s">
        <v>255</v>
      </c>
      <c r="C149" s="120">
        <v>640</v>
      </c>
      <c r="D149" s="120">
        <v>0</v>
      </c>
      <c r="E149" s="120">
        <v>0</v>
      </c>
      <c r="F149" s="120">
        <f aca="true" t="shared" si="6" ref="F149:F154">C149+D149+E149</f>
        <v>640</v>
      </c>
      <c r="G149" s="120">
        <v>0</v>
      </c>
      <c r="H149" s="120">
        <v>48000</v>
      </c>
      <c r="I149" s="151">
        <v>0</v>
      </c>
      <c r="J149" s="152">
        <f aca="true" t="shared" si="7" ref="J149:J154">G149+H149+I149</f>
        <v>48000</v>
      </c>
    </row>
    <row r="150" spans="1:10" s="28" customFormat="1" ht="20.25">
      <c r="A150" s="17" t="s">
        <v>1144</v>
      </c>
      <c r="B150" s="16" t="s">
        <v>818</v>
      </c>
      <c r="C150" s="63">
        <v>152.79</v>
      </c>
      <c r="D150" s="63">
        <v>-2937.52</v>
      </c>
      <c r="E150" s="63">
        <v>0</v>
      </c>
      <c r="F150" s="49">
        <f t="shared" si="6"/>
        <v>-2784.73</v>
      </c>
      <c r="G150" s="63">
        <v>0</v>
      </c>
      <c r="H150" s="63">
        <v>2477.12</v>
      </c>
      <c r="I150" s="84">
        <v>0</v>
      </c>
      <c r="J150" s="51">
        <f t="shared" si="7"/>
        <v>2477.12</v>
      </c>
    </row>
    <row r="151" spans="1:10" s="28" customFormat="1" ht="12.75">
      <c r="A151" s="87" t="s">
        <v>1577</v>
      </c>
      <c r="B151" s="16" t="s">
        <v>1470</v>
      </c>
      <c r="C151" s="63">
        <v>0</v>
      </c>
      <c r="D151" s="63">
        <v>0</v>
      </c>
      <c r="E151" s="63">
        <v>0</v>
      </c>
      <c r="F151" s="49">
        <f t="shared" si="6"/>
        <v>0</v>
      </c>
      <c r="G151" s="63">
        <v>0</v>
      </c>
      <c r="H151" s="63">
        <v>0</v>
      </c>
      <c r="I151" s="84">
        <v>0</v>
      </c>
      <c r="J151" s="56">
        <f t="shared" si="7"/>
        <v>0</v>
      </c>
    </row>
    <row r="152" spans="1:10" s="28" customFormat="1" ht="12.75">
      <c r="A152" s="87" t="s">
        <v>328</v>
      </c>
      <c r="B152" s="16" t="s">
        <v>2195</v>
      </c>
      <c r="C152" s="63">
        <v>0</v>
      </c>
      <c r="D152" s="63">
        <v>0</v>
      </c>
      <c r="E152" s="63">
        <v>0</v>
      </c>
      <c r="F152" s="49">
        <f t="shared" si="6"/>
        <v>0</v>
      </c>
      <c r="G152" s="63">
        <v>0</v>
      </c>
      <c r="H152" s="63">
        <v>0</v>
      </c>
      <c r="I152" s="84">
        <v>0</v>
      </c>
      <c r="J152" s="56">
        <f t="shared" si="7"/>
        <v>0</v>
      </c>
    </row>
    <row r="153" spans="1:10" s="28" customFormat="1" ht="12.75">
      <c r="A153" s="87" t="s">
        <v>1047</v>
      </c>
      <c r="B153" s="13" t="s">
        <v>261</v>
      </c>
      <c r="C153" s="67">
        <v>0</v>
      </c>
      <c r="D153" s="67">
        <v>0</v>
      </c>
      <c r="E153" s="67">
        <v>0</v>
      </c>
      <c r="F153" s="59">
        <f t="shared" si="6"/>
        <v>0</v>
      </c>
      <c r="G153" s="67">
        <v>0</v>
      </c>
      <c r="H153" s="67">
        <v>0</v>
      </c>
      <c r="I153" s="85">
        <v>0</v>
      </c>
      <c r="J153" s="111">
        <f t="shared" si="7"/>
        <v>0</v>
      </c>
    </row>
    <row r="154" spans="1:10" s="28" customFormat="1" ht="20.25">
      <c r="A154" s="87" t="s">
        <v>1757</v>
      </c>
      <c r="B154" s="178" t="s">
        <v>826</v>
      </c>
      <c r="C154" s="153">
        <v>1335.61</v>
      </c>
      <c r="D154" s="153">
        <v>117398.35</v>
      </c>
      <c r="E154" s="153">
        <v>0</v>
      </c>
      <c r="F154" s="153">
        <f t="shared" si="6"/>
        <v>118733.96</v>
      </c>
      <c r="G154" s="153">
        <v>0</v>
      </c>
      <c r="H154" s="153">
        <v>101200.88</v>
      </c>
      <c r="I154" s="182">
        <v>0</v>
      </c>
      <c r="J154" s="154">
        <f t="shared" si="7"/>
        <v>101200.88</v>
      </c>
    </row>
    <row r="155" spans="1:10" s="28" customFormat="1" ht="12.75">
      <c r="A155" s="101"/>
      <c r="B155" s="102"/>
      <c r="C155" s="103"/>
      <c r="D155" s="103"/>
      <c r="E155" s="103"/>
      <c r="F155" s="103"/>
      <c r="G155" s="103"/>
      <c r="H155" s="103"/>
      <c r="I155" s="103"/>
      <c r="J155" s="103"/>
    </row>
    <row r="156" spans="1:10" s="28" customFormat="1" ht="12.75">
      <c r="A156" s="24"/>
      <c r="B156" s="25"/>
      <c r="C156" s="26"/>
      <c r="D156" s="26"/>
      <c r="E156" s="26"/>
      <c r="F156" s="26"/>
      <c r="G156" s="26"/>
      <c r="H156" s="27"/>
      <c r="I156" s="27"/>
      <c r="J156" s="44" t="s">
        <v>1695</v>
      </c>
    </row>
    <row r="157" spans="1:10" s="28" customFormat="1" ht="12.75">
      <c r="A157" s="248"/>
      <c r="B157" s="190" t="s">
        <v>560</v>
      </c>
      <c r="C157" s="259" t="s">
        <v>784</v>
      </c>
      <c r="D157" s="221"/>
      <c r="E157" s="221"/>
      <c r="F157" s="221"/>
      <c r="G157" s="259" t="s">
        <v>640</v>
      </c>
      <c r="H157" s="221"/>
      <c r="I157" s="221"/>
      <c r="J157" s="260"/>
    </row>
    <row r="158" spans="1:10" s="28" customFormat="1" ht="12.75">
      <c r="A158" s="249" t="s">
        <v>1957</v>
      </c>
      <c r="B158" s="250" t="s">
        <v>1816</v>
      </c>
      <c r="C158" s="251" t="s">
        <v>985</v>
      </c>
      <c r="D158" s="251" t="s">
        <v>985</v>
      </c>
      <c r="E158" s="252" t="s">
        <v>645</v>
      </c>
      <c r="F158" s="251"/>
      <c r="G158" s="251" t="s">
        <v>985</v>
      </c>
      <c r="H158" s="251" t="s">
        <v>985</v>
      </c>
      <c r="I158" s="252" t="s">
        <v>645</v>
      </c>
      <c r="J158" s="190"/>
    </row>
    <row r="159" spans="1:10" s="28" customFormat="1" ht="12.75">
      <c r="A159" s="249"/>
      <c r="B159" s="250" t="s">
        <v>300</v>
      </c>
      <c r="C159" s="251" t="s">
        <v>528</v>
      </c>
      <c r="D159" s="251" t="s">
        <v>1846</v>
      </c>
      <c r="E159" s="252" t="s">
        <v>60</v>
      </c>
      <c r="F159" s="251" t="s">
        <v>676</v>
      </c>
      <c r="G159" s="251" t="s">
        <v>528</v>
      </c>
      <c r="H159" s="251" t="s">
        <v>1846</v>
      </c>
      <c r="I159" s="250" t="s">
        <v>60</v>
      </c>
      <c r="J159" s="252" t="s">
        <v>676</v>
      </c>
    </row>
    <row r="160" spans="1:10" s="28" customFormat="1" ht="12.75">
      <c r="A160" s="249"/>
      <c r="B160" s="254"/>
      <c r="C160" s="255" t="s">
        <v>680</v>
      </c>
      <c r="D160" s="255" t="s">
        <v>1431</v>
      </c>
      <c r="E160" s="256" t="s">
        <v>2343</v>
      </c>
      <c r="F160" s="255"/>
      <c r="G160" s="255" t="s">
        <v>680</v>
      </c>
      <c r="H160" s="255" t="s">
        <v>1431</v>
      </c>
      <c r="I160" s="256" t="s">
        <v>2343</v>
      </c>
      <c r="J160" s="256"/>
    </row>
    <row r="161" spans="1:10" s="28" customFormat="1" ht="12.75">
      <c r="A161" s="262">
        <v>1</v>
      </c>
      <c r="B161" s="271" t="s">
        <v>1157</v>
      </c>
      <c r="C161" s="272">
        <v>3</v>
      </c>
      <c r="D161" s="273">
        <v>4</v>
      </c>
      <c r="E161" s="10">
        <v>5</v>
      </c>
      <c r="F161" s="246">
        <v>6</v>
      </c>
      <c r="G161" s="10">
        <v>7</v>
      </c>
      <c r="H161" s="10">
        <v>8</v>
      </c>
      <c r="I161" s="11">
        <v>9</v>
      </c>
      <c r="J161" s="11">
        <v>10</v>
      </c>
    </row>
    <row r="162" spans="1:10" s="28" customFormat="1" ht="12.75">
      <c r="A162" s="17" t="s">
        <v>894</v>
      </c>
      <c r="B162" s="33" t="s">
        <v>1107</v>
      </c>
      <c r="C162" s="62">
        <f>C165+C166+C167+C168</f>
        <v>44.97</v>
      </c>
      <c r="D162" s="62">
        <f>D165+D166+D167+D168</f>
        <v>3379.03</v>
      </c>
      <c r="E162" s="62">
        <f>E164+E165+E166+E167+E168</f>
        <v>0</v>
      </c>
      <c r="F162" s="49">
        <f>C162+D162+E162</f>
        <v>3424</v>
      </c>
      <c r="G162" s="62">
        <f>G165+G166+G167+G168</f>
        <v>0</v>
      </c>
      <c r="H162" s="62">
        <f>H165+H166+H167+H168</f>
        <v>2833.61</v>
      </c>
      <c r="I162" s="62">
        <f>I164+I165+I166+I167+I168</f>
        <v>0</v>
      </c>
      <c r="J162" s="56">
        <f>G162+H162+I162</f>
        <v>2833.61</v>
      </c>
    </row>
    <row r="163" spans="1:10" s="28" customFormat="1" ht="12.75">
      <c r="A163" s="19" t="s">
        <v>1758</v>
      </c>
      <c r="B163" s="13"/>
      <c r="C163" s="67"/>
      <c r="D163" s="54"/>
      <c r="E163" s="59"/>
      <c r="F163" s="59"/>
      <c r="G163" s="59"/>
      <c r="H163" s="59"/>
      <c r="I163" s="83"/>
      <c r="J163" s="58"/>
    </row>
    <row r="164" spans="1:10" s="28" customFormat="1" ht="12.75">
      <c r="A164" s="17" t="s">
        <v>1453</v>
      </c>
      <c r="B164" s="16" t="s">
        <v>1806</v>
      </c>
      <c r="C164" s="63" t="s">
        <v>22</v>
      </c>
      <c r="D164" s="63" t="s">
        <v>22</v>
      </c>
      <c r="E164" s="63">
        <v>0</v>
      </c>
      <c r="F164" s="49">
        <f>E164</f>
        <v>0</v>
      </c>
      <c r="G164" s="63" t="s">
        <v>22</v>
      </c>
      <c r="H164" s="63" t="s">
        <v>22</v>
      </c>
      <c r="I164" s="84">
        <v>0</v>
      </c>
      <c r="J164" s="51">
        <f>I164</f>
        <v>0</v>
      </c>
    </row>
    <row r="165" spans="1:10" s="28" customFormat="1" ht="12.75">
      <c r="A165" s="87" t="s">
        <v>2431</v>
      </c>
      <c r="B165" s="16" t="s">
        <v>2577</v>
      </c>
      <c r="C165" s="63">
        <v>0</v>
      </c>
      <c r="D165" s="63">
        <v>0</v>
      </c>
      <c r="E165" s="63">
        <v>0</v>
      </c>
      <c r="F165" s="49">
        <f>C165+D165+E165</f>
        <v>0</v>
      </c>
      <c r="G165" s="63">
        <v>0</v>
      </c>
      <c r="H165" s="63">
        <v>0</v>
      </c>
      <c r="I165" s="84">
        <v>0</v>
      </c>
      <c r="J165" s="51">
        <f>G165+H165+I165</f>
        <v>0</v>
      </c>
    </row>
    <row r="166" spans="1:10" s="28" customFormat="1" ht="12.75">
      <c r="A166" s="31" t="s">
        <v>241</v>
      </c>
      <c r="B166" s="33" t="s">
        <v>572</v>
      </c>
      <c r="C166" s="63">
        <v>44.97</v>
      </c>
      <c r="D166" s="63">
        <v>3379.03</v>
      </c>
      <c r="E166" s="63">
        <v>0</v>
      </c>
      <c r="F166" s="49">
        <f>C166+D166+E166</f>
        <v>3424</v>
      </c>
      <c r="G166" s="63">
        <v>0</v>
      </c>
      <c r="H166" s="63">
        <v>2833.61</v>
      </c>
      <c r="I166" s="84">
        <v>0</v>
      </c>
      <c r="J166" s="111">
        <f>G166+H166+I166</f>
        <v>2833.61</v>
      </c>
    </row>
    <row r="167" spans="1:10" s="28" customFormat="1" ht="12.75">
      <c r="A167" s="228" t="s">
        <v>216</v>
      </c>
      <c r="B167" s="230" t="s">
        <v>1117</v>
      </c>
      <c r="C167" s="67">
        <v>0</v>
      </c>
      <c r="D167" s="67">
        <v>0</v>
      </c>
      <c r="E167" s="67">
        <v>0</v>
      </c>
      <c r="F167" s="59">
        <f>C167+D167+E167</f>
        <v>0</v>
      </c>
      <c r="G167" s="67">
        <v>0</v>
      </c>
      <c r="H167" s="67">
        <v>0</v>
      </c>
      <c r="I167" s="85">
        <v>0</v>
      </c>
      <c r="J167" s="108">
        <f>G167+H167+I167</f>
        <v>0</v>
      </c>
    </row>
    <row r="168" spans="1:10" s="28" customFormat="1" ht="12.75">
      <c r="A168" s="265" t="s">
        <v>2419</v>
      </c>
      <c r="B168" s="308" t="s">
        <v>2563</v>
      </c>
      <c r="C168" s="153">
        <v>0</v>
      </c>
      <c r="D168" s="153">
        <v>0</v>
      </c>
      <c r="E168" s="153">
        <v>0</v>
      </c>
      <c r="F168" s="153">
        <f>C168+D168+E168</f>
        <v>0</v>
      </c>
      <c r="G168" s="153">
        <v>0</v>
      </c>
      <c r="H168" s="153">
        <v>0</v>
      </c>
      <c r="I168" s="182">
        <v>0</v>
      </c>
      <c r="J168" s="154">
        <f>G168+H168+I168</f>
        <v>0</v>
      </c>
    </row>
    <row r="169" spans="1:10" s="28" customFormat="1" ht="12.75">
      <c r="A169" s="309" t="s">
        <v>126</v>
      </c>
      <c r="B169" s="177" t="s">
        <v>1932</v>
      </c>
      <c r="C169" s="181">
        <f>C141+C146+C147+C162</f>
        <v>1318.19</v>
      </c>
      <c r="D169" s="181">
        <f>D141+D146+D147+D162</f>
        <v>382530.77</v>
      </c>
      <c r="E169" s="181">
        <f>E141+E146+E147+E162</f>
        <v>0</v>
      </c>
      <c r="F169" s="238">
        <f>C169+D169+E169</f>
        <v>383848.96</v>
      </c>
      <c r="G169" s="181">
        <f>G141+G146+G147+G162</f>
        <v>0</v>
      </c>
      <c r="H169" s="180">
        <f>H141+H146+H147+H162</f>
        <v>331942.86</v>
      </c>
      <c r="I169" s="183">
        <f>I141+I146+I147+I162</f>
        <v>0</v>
      </c>
      <c r="J169" s="270">
        <f>G169+H169+I169</f>
        <v>331942.86</v>
      </c>
    </row>
    <row r="170" spans="1:10" s="28" customFormat="1" ht="12.75">
      <c r="A170" s="88" t="s">
        <v>422</v>
      </c>
      <c r="B170" s="122"/>
      <c r="C170" s="57"/>
      <c r="D170" s="59"/>
      <c r="E170" s="59"/>
      <c r="F170" s="59"/>
      <c r="G170" s="57"/>
      <c r="H170" s="59"/>
      <c r="I170" s="59"/>
      <c r="J170" s="145"/>
    </row>
    <row r="171" spans="1:10" s="28" customFormat="1" ht="20.25">
      <c r="A171" s="288" t="s">
        <v>421</v>
      </c>
      <c r="B171" s="231" t="s">
        <v>942</v>
      </c>
      <c r="C171" s="64">
        <f>C173+C175+C176+C177</f>
        <v>-283.04</v>
      </c>
      <c r="D171" s="64">
        <f>D173+D174+D175+D176+D177</f>
        <v>124600.87</v>
      </c>
      <c r="E171" s="64">
        <f>E173+E174+E175+E176+E177</f>
        <v>0</v>
      </c>
      <c r="F171" s="49">
        <f>C171+D171+E171</f>
        <v>124317.83</v>
      </c>
      <c r="G171" s="64">
        <f>G173+G175+G176+G177</f>
        <v>0</v>
      </c>
      <c r="H171" s="64">
        <f>H173+H174+H175+H176+H177</f>
        <v>8320123.3</v>
      </c>
      <c r="I171" s="64">
        <f>I173+I174+I175+I176+I177</f>
        <v>0</v>
      </c>
      <c r="J171" s="51">
        <f>G171+H171+I171</f>
        <v>8320123.3</v>
      </c>
    </row>
    <row r="172" spans="1:10" s="28" customFormat="1" ht="12.75">
      <c r="A172" s="265" t="s">
        <v>1758</v>
      </c>
      <c r="B172" s="312"/>
      <c r="C172" s="105"/>
      <c r="D172" s="105"/>
      <c r="E172" s="105"/>
      <c r="F172" s="105"/>
      <c r="G172" s="105"/>
      <c r="H172" s="107"/>
      <c r="I172" s="106"/>
      <c r="J172" s="116"/>
    </row>
    <row r="173" spans="1:10" s="28" customFormat="1" ht="12.75">
      <c r="A173" s="243" t="s">
        <v>2418</v>
      </c>
      <c r="B173" s="232" t="s">
        <v>383</v>
      </c>
      <c r="C173" s="172">
        <v>-283.04</v>
      </c>
      <c r="D173" s="172">
        <v>-10074769.09</v>
      </c>
      <c r="E173" s="172">
        <v>0</v>
      </c>
      <c r="F173" s="172">
        <f>C173+D173+E173</f>
        <v>-10075052.13</v>
      </c>
      <c r="G173" s="172">
        <v>0</v>
      </c>
      <c r="H173" s="149">
        <v>-1912568.83</v>
      </c>
      <c r="I173" s="148">
        <v>0</v>
      </c>
      <c r="J173" s="173">
        <f>G173+H173+I173</f>
        <v>-1912568.83</v>
      </c>
    </row>
    <row r="174" spans="1:10" s="28" customFormat="1" ht="12.75" customHeight="1">
      <c r="A174" s="243" t="s">
        <v>79</v>
      </c>
      <c r="B174" s="109" t="s">
        <v>835</v>
      </c>
      <c r="C174" s="98" t="s">
        <v>22</v>
      </c>
      <c r="D174" s="98">
        <v>10199369.96</v>
      </c>
      <c r="E174" s="98">
        <v>0</v>
      </c>
      <c r="F174" s="98">
        <f>D174</f>
        <v>10199369.96</v>
      </c>
      <c r="G174" s="98" t="s">
        <v>22</v>
      </c>
      <c r="H174" s="97">
        <v>10232692.13</v>
      </c>
      <c r="I174" s="96">
        <v>0</v>
      </c>
      <c r="J174" s="209">
        <f>H174</f>
        <v>10232692.13</v>
      </c>
    </row>
    <row r="175" spans="1:10" s="28" customFormat="1" ht="12.75">
      <c r="A175" s="274" t="s">
        <v>1736</v>
      </c>
      <c r="B175" s="109" t="s">
        <v>930</v>
      </c>
      <c r="C175" s="98">
        <v>0</v>
      </c>
      <c r="D175" s="98">
        <v>0</v>
      </c>
      <c r="E175" s="98">
        <v>0</v>
      </c>
      <c r="F175" s="98">
        <f>C175+D175+E175</f>
        <v>0</v>
      </c>
      <c r="G175" s="98">
        <v>0</v>
      </c>
      <c r="H175" s="97">
        <v>0</v>
      </c>
      <c r="I175" s="120">
        <v>0</v>
      </c>
      <c r="J175" s="209">
        <f>G175+H175+I175</f>
        <v>0</v>
      </c>
    </row>
    <row r="176" spans="1:10" s="28" customFormat="1" ht="12.75">
      <c r="A176" s="228" t="s">
        <v>1116</v>
      </c>
      <c r="B176" s="231" t="s">
        <v>1576</v>
      </c>
      <c r="C176" s="119">
        <v>0</v>
      </c>
      <c r="D176" s="120">
        <v>0</v>
      </c>
      <c r="E176" s="120">
        <v>0</v>
      </c>
      <c r="F176" s="120">
        <f>C176+D176+E176</f>
        <v>0</v>
      </c>
      <c r="G176" s="119">
        <v>0</v>
      </c>
      <c r="H176" s="151">
        <v>0</v>
      </c>
      <c r="I176" s="120">
        <v>0</v>
      </c>
      <c r="J176" s="121">
        <f>G176+H176+I176</f>
        <v>0</v>
      </c>
    </row>
    <row r="177" spans="1:10" s="28" customFormat="1" ht="12.75">
      <c r="A177" s="228" t="s">
        <v>143</v>
      </c>
      <c r="B177" s="231" t="s">
        <v>2339</v>
      </c>
      <c r="C177" s="119">
        <v>0</v>
      </c>
      <c r="D177" s="120">
        <v>0</v>
      </c>
      <c r="E177" s="120">
        <v>0</v>
      </c>
      <c r="F177" s="120">
        <f>C177+D177+E177</f>
        <v>0</v>
      </c>
      <c r="G177" s="119">
        <v>0</v>
      </c>
      <c r="H177" s="151">
        <v>0</v>
      </c>
      <c r="I177" s="120">
        <v>0</v>
      </c>
      <c r="J177" s="121">
        <f>G177+H177+I177</f>
        <v>0</v>
      </c>
    </row>
    <row r="178" spans="1:10" ht="12.75">
      <c r="A178" s="176" t="s">
        <v>2150</v>
      </c>
      <c r="B178" s="177" t="s">
        <v>1452</v>
      </c>
      <c r="C178" s="99">
        <f>C169+C171</f>
        <v>1035.15</v>
      </c>
      <c r="D178" s="99">
        <f>D169+D171</f>
        <v>507131.64</v>
      </c>
      <c r="E178" s="99">
        <f>E169+E171</f>
        <v>0</v>
      </c>
      <c r="F178" s="99">
        <f>C178+D178+E178</f>
        <v>508166.79</v>
      </c>
      <c r="G178" s="99">
        <f>G169+G171</f>
        <v>0</v>
      </c>
      <c r="H178" s="99">
        <f>H169+H171</f>
        <v>8652066.16</v>
      </c>
      <c r="I178" s="99">
        <f>I169+I171</f>
        <v>0</v>
      </c>
      <c r="J178" s="100">
        <f>G178+H178+I178</f>
        <v>8652066.16</v>
      </c>
    </row>
    <row r="179" spans="1:2" ht="23.25" customHeight="1">
      <c r="A179" s="1" t="s">
        <v>1082</v>
      </c>
      <c r="B179" s="4"/>
    </row>
    <row r="180" ht="12.75" customHeight="1"/>
    <row r="181" spans="1:10" ht="12.75">
      <c r="A181" s="70" t="s">
        <v>955</v>
      </c>
      <c r="B181" s="71"/>
      <c r="C181" s="72">
        <f>C132-C178</f>
        <v>0</v>
      </c>
      <c r="D181" s="72">
        <f>D132-D178</f>
        <v>0</v>
      </c>
      <c r="E181" s="72"/>
      <c r="F181" s="72">
        <f>F132-F178</f>
        <v>0</v>
      </c>
      <c r="G181" s="72">
        <f>G132-G178</f>
        <v>0</v>
      </c>
      <c r="H181" s="72">
        <f>H132-H178</f>
        <v>0</v>
      </c>
      <c r="I181" s="72"/>
      <c r="J181" s="72">
        <f>J132-J178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80"/>
  <rowBreaks count="9" manualBreakCount="9">
    <brk id="37" max="255" man="1"/>
    <brk id="69" max="255" man="1"/>
    <brk id="102" max="255" man="1"/>
    <brk id="132" max="255" man="1"/>
    <brk id="154" max="255" man="1"/>
    <brk id="179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53"/>
  <sheetViews>
    <sheetView showGridLines="0" zoomScalePageLayoutView="0" workbookViewId="0" topLeftCell="A1">
      <selection activeCell="A150" sqref="A150"/>
    </sheetView>
  </sheetViews>
  <sheetFormatPr defaultColWidth="9.125" defaultRowHeight="12.75"/>
  <cols>
    <col min="1" max="1" width="7.125" style="0" customWidth="1"/>
    <col min="2" max="2" width="26.625" style="0" customWidth="1"/>
    <col min="3" max="3" width="4.50390625" style="0" customWidth="1"/>
    <col min="4" max="9" width="17.00390625" style="0" customWidth="1"/>
  </cols>
  <sheetData>
    <row r="1" spans="1:9" ht="10.5" customHeight="1">
      <c r="A1" s="38"/>
      <c r="B1" s="38"/>
      <c r="C1" s="38"/>
      <c r="D1" s="4"/>
      <c r="H1" s="1"/>
      <c r="I1" s="234" t="s">
        <v>1046</v>
      </c>
    </row>
    <row r="2" spans="1:9" ht="13.5" customHeight="1">
      <c r="A2" s="1"/>
      <c r="B2" s="124"/>
      <c r="C2" s="124"/>
      <c r="D2" s="4"/>
      <c r="E2" s="125" t="s">
        <v>1656</v>
      </c>
      <c r="F2" s="2"/>
      <c r="G2" s="2"/>
      <c r="H2" s="2"/>
      <c r="I2" s="2"/>
    </row>
    <row r="3" spans="1:9" ht="12.75" customHeight="1">
      <c r="A3" s="315" t="s">
        <v>207</v>
      </c>
      <c r="B3" s="315"/>
      <c r="C3" s="315"/>
      <c r="D3" s="315"/>
      <c r="E3" s="315"/>
      <c r="F3" s="315"/>
      <c r="G3" s="315"/>
      <c r="H3" s="315"/>
      <c r="I3" s="315"/>
    </row>
    <row r="4" spans="1:9" ht="6" customHeight="1">
      <c r="A4" s="1"/>
      <c r="B4" s="1"/>
      <c r="C4" s="1"/>
      <c r="D4" s="126"/>
      <c r="E4" s="2"/>
      <c r="F4" s="2"/>
      <c r="G4" s="2"/>
      <c r="H4" s="2"/>
      <c r="I4" s="2"/>
    </row>
    <row r="5" spans="1:9" ht="12.75">
      <c r="A5" s="7" t="s">
        <v>657</v>
      </c>
      <c r="B5" s="6" t="s">
        <v>1995</v>
      </c>
      <c r="C5" s="131" t="s">
        <v>560</v>
      </c>
      <c r="D5" s="316" t="s">
        <v>784</v>
      </c>
      <c r="E5" s="317"/>
      <c r="F5" s="317"/>
      <c r="G5" s="316" t="s">
        <v>640</v>
      </c>
      <c r="H5" s="318"/>
      <c r="I5" s="318"/>
    </row>
    <row r="6" spans="1:9" ht="12.75">
      <c r="A6" s="123" t="s">
        <v>1694</v>
      </c>
      <c r="B6" s="127" t="s">
        <v>2161</v>
      </c>
      <c r="C6" s="127" t="s">
        <v>1816</v>
      </c>
      <c r="D6" s="8" t="s">
        <v>598</v>
      </c>
      <c r="E6" s="8" t="s">
        <v>478</v>
      </c>
      <c r="F6" s="128"/>
      <c r="G6" s="8" t="s">
        <v>598</v>
      </c>
      <c r="H6" s="8" t="s">
        <v>478</v>
      </c>
      <c r="I6" s="128"/>
    </row>
    <row r="7" spans="1:9" ht="12.75">
      <c r="A7" s="123" t="s">
        <v>1045</v>
      </c>
      <c r="B7" s="127" t="s">
        <v>2507</v>
      </c>
      <c r="C7" s="127" t="s">
        <v>300</v>
      </c>
      <c r="D7" s="8" t="s">
        <v>2506</v>
      </c>
      <c r="E7" s="8" t="s">
        <v>1606</v>
      </c>
      <c r="F7" s="128" t="s">
        <v>676</v>
      </c>
      <c r="G7" s="8" t="s">
        <v>2506</v>
      </c>
      <c r="H7" s="8" t="s">
        <v>1606</v>
      </c>
      <c r="I7" s="128" t="s">
        <v>676</v>
      </c>
    </row>
    <row r="8" spans="1:9" ht="12.75">
      <c r="A8" s="123" t="s">
        <v>903</v>
      </c>
      <c r="B8" s="129"/>
      <c r="C8" s="127"/>
      <c r="D8" s="8" t="s">
        <v>680</v>
      </c>
      <c r="E8" s="8" t="s">
        <v>1746</v>
      </c>
      <c r="F8" s="130"/>
      <c r="G8" s="8" t="s">
        <v>680</v>
      </c>
      <c r="H8" s="8" t="s">
        <v>1746</v>
      </c>
      <c r="I8" s="130"/>
    </row>
    <row r="9" spans="1:9" ht="12.75">
      <c r="A9" s="7">
        <v>1</v>
      </c>
      <c r="B9" s="131">
        <v>2</v>
      </c>
      <c r="C9" s="131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40">
        <v>9</v>
      </c>
    </row>
    <row r="10" spans="1:9" ht="21">
      <c r="A10" s="132" t="s">
        <v>1859</v>
      </c>
      <c r="B10" s="133" t="s">
        <v>429</v>
      </c>
      <c r="C10" s="134" t="s">
        <v>158</v>
      </c>
      <c r="D10" s="146">
        <v>0</v>
      </c>
      <c r="E10" s="146">
        <v>0</v>
      </c>
      <c r="F10" s="146">
        <f>D10+E10</f>
        <v>0</v>
      </c>
      <c r="G10" s="146">
        <v>0</v>
      </c>
      <c r="H10" s="275">
        <v>0</v>
      </c>
      <c r="I10" s="192">
        <f>G10+H10</f>
        <v>0</v>
      </c>
    </row>
    <row r="11" spans="1:9" ht="12.75">
      <c r="A11" s="135"/>
      <c r="B11" s="136" t="s">
        <v>1485</v>
      </c>
      <c r="C11" s="137"/>
      <c r="D11" s="106"/>
      <c r="E11" s="106"/>
      <c r="F11" s="106"/>
      <c r="G11" s="106"/>
      <c r="H11" s="106"/>
      <c r="I11" s="108"/>
    </row>
    <row r="12" spans="1:9" ht="12.75">
      <c r="A12" s="204" t="s">
        <v>1859</v>
      </c>
      <c r="B12" s="89" t="s">
        <v>2440</v>
      </c>
      <c r="C12" s="118" t="s">
        <v>2029</v>
      </c>
      <c r="D12" s="148">
        <v>0</v>
      </c>
      <c r="E12" s="148">
        <v>0</v>
      </c>
      <c r="F12" s="120">
        <f>D12+E12</f>
        <v>0</v>
      </c>
      <c r="G12" s="148">
        <v>0</v>
      </c>
      <c r="H12" s="149">
        <v>0</v>
      </c>
      <c r="I12" s="152">
        <f>G12+H12</f>
        <v>0</v>
      </c>
    </row>
    <row r="13" spans="1:9" ht="12.75">
      <c r="A13" s="204"/>
      <c r="B13" s="162" t="s">
        <v>1758</v>
      </c>
      <c r="C13" s="163"/>
      <c r="D13" s="106"/>
      <c r="E13" s="106"/>
      <c r="F13" s="106"/>
      <c r="G13" s="106"/>
      <c r="H13" s="106"/>
      <c r="I13" s="108"/>
    </row>
    <row r="14" spans="1:9" ht="12.75">
      <c r="A14" s="204" t="s">
        <v>1859</v>
      </c>
      <c r="B14" s="89" t="s">
        <v>1370</v>
      </c>
      <c r="C14" s="118" t="s">
        <v>1327</v>
      </c>
      <c r="D14" s="148">
        <v>0</v>
      </c>
      <c r="E14" s="148">
        <v>0</v>
      </c>
      <c r="F14" s="120">
        <f>D14+E14</f>
        <v>0</v>
      </c>
      <c r="G14" s="148">
        <v>0</v>
      </c>
      <c r="H14" s="149">
        <v>0</v>
      </c>
      <c r="I14" s="152">
        <f>G14+H14</f>
        <v>0</v>
      </c>
    </row>
    <row r="15" spans="1:9" ht="12.75">
      <c r="A15" s="204" t="s">
        <v>1859</v>
      </c>
      <c r="B15" s="212" t="s">
        <v>327</v>
      </c>
      <c r="C15" s="109" t="s">
        <v>2042</v>
      </c>
      <c r="D15" s="106">
        <v>0</v>
      </c>
      <c r="E15" s="106">
        <v>0</v>
      </c>
      <c r="F15" s="96">
        <f>D15+E15</f>
        <v>0</v>
      </c>
      <c r="G15" s="106">
        <v>0</v>
      </c>
      <c r="H15" s="107">
        <v>0</v>
      </c>
      <c r="I15" s="110">
        <f>G15+H15</f>
        <v>0</v>
      </c>
    </row>
    <row r="16" spans="1:9" ht="12.75">
      <c r="A16" s="204"/>
      <c r="B16" s="162" t="s">
        <v>1758</v>
      </c>
      <c r="C16" s="163"/>
      <c r="D16" s="106"/>
      <c r="E16" s="106"/>
      <c r="F16" s="106"/>
      <c r="G16" s="106"/>
      <c r="H16" s="106"/>
      <c r="I16" s="108"/>
    </row>
    <row r="17" spans="1:9" ht="12.75">
      <c r="A17" s="204" t="s">
        <v>1859</v>
      </c>
      <c r="B17" s="89" t="s">
        <v>1370</v>
      </c>
      <c r="C17" s="118" t="s">
        <v>1337</v>
      </c>
      <c r="D17" s="148">
        <v>0</v>
      </c>
      <c r="E17" s="148">
        <v>0</v>
      </c>
      <c r="F17" s="120">
        <f>D17+E17</f>
        <v>0</v>
      </c>
      <c r="G17" s="148">
        <v>0</v>
      </c>
      <c r="H17" s="149">
        <v>0</v>
      </c>
      <c r="I17" s="152">
        <f>G17+H17</f>
        <v>0</v>
      </c>
    </row>
    <row r="18" spans="1:9" ht="12.75">
      <c r="A18" s="204" t="s">
        <v>1859</v>
      </c>
      <c r="B18" s="114"/>
      <c r="C18" s="160"/>
      <c r="D18" s="96"/>
      <c r="E18" s="96"/>
      <c r="F18" s="96">
        <f>D18+E18</f>
        <v>0</v>
      </c>
      <c r="G18" s="96"/>
      <c r="H18" s="97"/>
      <c r="I18" s="110">
        <f>G18+H18</f>
        <v>0</v>
      </c>
    </row>
    <row r="19" spans="1:9" ht="21">
      <c r="A19" s="277" t="s">
        <v>1155</v>
      </c>
      <c r="B19" s="339" t="s">
        <v>326</v>
      </c>
      <c r="C19" s="139" t="s">
        <v>2254</v>
      </c>
      <c r="D19" s="96">
        <v>0</v>
      </c>
      <c r="E19" s="96">
        <v>425142.67</v>
      </c>
      <c r="F19" s="96">
        <f>D19+E19</f>
        <v>425142.67</v>
      </c>
      <c r="G19" s="96">
        <v>0</v>
      </c>
      <c r="H19" s="97">
        <v>422289.06</v>
      </c>
      <c r="I19" s="110">
        <f>G19+H19</f>
        <v>422289.06</v>
      </c>
    </row>
    <row r="20" spans="1:9" ht="12.75">
      <c r="A20" s="135"/>
      <c r="B20" s="138" t="s">
        <v>1485</v>
      </c>
      <c r="C20" s="137"/>
      <c r="D20" s="106"/>
      <c r="E20" s="106"/>
      <c r="F20" s="106"/>
      <c r="G20" s="106"/>
      <c r="H20" s="107"/>
      <c r="I20" s="108"/>
    </row>
    <row r="21" spans="1:9" ht="12.75">
      <c r="A21" s="204" t="s">
        <v>1155</v>
      </c>
      <c r="B21" s="201"/>
      <c r="C21" s="137"/>
      <c r="D21" s="106"/>
      <c r="E21" s="106"/>
      <c r="F21" s="106">
        <f>D21+E21</f>
        <v>0</v>
      </c>
      <c r="G21" s="106"/>
      <c r="H21" s="107"/>
      <c r="I21" s="108">
        <f>G21+H21</f>
        <v>0</v>
      </c>
    </row>
    <row r="22" spans="1:9" ht="12.75">
      <c r="A22" s="277" t="s">
        <v>607</v>
      </c>
      <c r="B22" s="235" t="s">
        <v>2027</v>
      </c>
      <c r="C22" s="139" t="s">
        <v>1657</v>
      </c>
      <c r="D22" s="96">
        <v>0</v>
      </c>
      <c r="E22" s="96">
        <v>0</v>
      </c>
      <c r="F22" s="96">
        <f>D22+E22</f>
        <v>0</v>
      </c>
      <c r="G22" s="96">
        <v>0</v>
      </c>
      <c r="H22" s="97">
        <v>0</v>
      </c>
      <c r="I22" s="110">
        <f>G22+H22</f>
        <v>0</v>
      </c>
    </row>
    <row r="23" spans="1:9" ht="12.75">
      <c r="A23" s="135"/>
      <c r="B23" s="138" t="s">
        <v>1485</v>
      </c>
      <c r="C23" s="137"/>
      <c r="D23" s="106"/>
      <c r="E23" s="106"/>
      <c r="F23" s="106"/>
      <c r="G23" s="106"/>
      <c r="H23" s="107"/>
      <c r="I23" s="108"/>
    </row>
    <row r="24" spans="1:9" ht="12.75">
      <c r="A24" s="204" t="s">
        <v>607</v>
      </c>
      <c r="B24" s="114"/>
      <c r="C24" s="160"/>
      <c r="D24" s="96"/>
      <c r="E24" s="96"/>
      <c r="F24" s="96">
        <f>D24+E24</f>
        <v>0</v>
      </c>
      <c r="G24" s="96"/>
      <c r="H24" s="97"/>
      <c r="I24" s="110">
        <f>G24+H24</f>
        <v>0</v>
      </c>
    </row>
    <row r="25" spans="1:9" ht="21">
      <c r="A25" s="277" t="s">
        <v>20</v>
      </c>
      <c r="B25" s="235" t="s">
        <v>1708</v>
      </c>
      <c r="C25" s="139" t="s">
        <v>23</v>
      </c>
      <c r="D25" s="96">
        <v>0</v>
      </c>
      <c r="E25" s="96">
        <v>0</v>
      </c>
      <c r="F25" s="96">
        <f>D25+E25</f>
        <v>0</v>
      </c>
      <c r="G25" s="96">
        <v>0</v>
      </c>
      <c r="H25" s="97">
        <v>0</v>
      </c>
      <c r="I25" s="110">
        <f>G25+H25</f>
        <v>0</v>
      </c>
    </row>
    <row r="26" spans="1:9" ht="12.75">
      <c r="A26" s="135"/>
      <c r="B26" s="138" t="s">
        <v>1485</v>
      </c>
      <c r="C26" s="137"/>
      <c r="D26" s="106"/>
      <c r="E26" s="106"/>
      <c r="F26" s="106"/>
      <c r="G26" s="106"/>
      <c r="H26" s="107"/>
      <c r="I26" s="108"/>
    </row>
    <row r="27" spans="1:9" ht="12.75">
      <c r="A27" s="204" t="s">
        <v>20</v>
      </c>
      <c r="B27" s="114"/>
      <c r="C27" s="163"/>
      <c r="D27" s="106"/>
      <c r="E27" s="106"/>
      <c r="F27" s="106">
        <f>D27+E27</f>
        <v>0</v>
      </c>
      <c r="G27" s="106"/>
      <c r="H27" s="107"/>
      <c r="I27" s="108">
        <f>G27+H27</f>
        <v>0</v>
      </c>
    </row>
    <row r="28" spans="1:9" ht="30.75">
      <c r="A28" s="277" t="s">
        <v>1843</v>
      </c>
      <c r="B28" s="213" t="s">
        <v>215</v>
      </c>
      <c r="C28" s="109" t="s">
        <v>725</v>
      </c>
      <c r="D28" s="98">
        <v>0</v>
      </c>
      <c r="E28" s="96">
        <v>0</v>
      </c>
      <c r="F28" s="96">
        <f>D28+E28</f>
        <v>0</v>
      </c>
      <c r="G28" s="96">
        <v>0</v>
      </c>
      <c r="H28" s="96">
        <v>0</v>
      </c>
      <c r="I28" s="209">
        <f>G28+H28</f>
        <v>0</v>
      </c>
    </row>
    <row r="29" spans="1:9" ht="12.75">
      <c r="A29" s="203"/>
      <c r="B29" s="205" t="s">
        <v>1485</v>
      </c>
      <c r="C29" s="208"/>
      <c r="D29" s="148"/>
      <c r="E29" s="148"/>
      <c r="F29" s="148"/>
      <c r="G29" s="148"/>
      <c r="H29" s="149"/>
      <c r="I29" s="150"/>
    </row>
    <row r="30" spans="1:9" ht="12.75">
      <c r="A30" s="204" t="s">
        <v>1843</v>
      </c>
      <c r="B30" s="24" t="s">
        <v>2474</v>
      </c>
      <c r="C30" s="284" t="s">
        <v>1339</v>
      </c>
      <c r="D30" s="120">
        <v>0</v>
      </c>
      <c r="E30" s="120">
        <v>0</v>
      </c>
      <c r="F30" s="120">
        <f>D30+E30</f>
        <v>0</v>
      </c>
      <c r="G30" s="120">
        <v>0</v>
      </c>
      <c r="H30" s="120">
        <v>0</v>
      </c>
      <c r="I30" s="152">
        <f>G30+H30</f>
        <v>0</v>
      </c>
    </row>
    <row r="31" spans="1:9" ht="12.75">
      <c r="A31" s="203"/>
      <c r="B31" s="158" t="s">
        <v>1758</v>
      </c>
      <c r="C31" s="104"/>
      <c r="D31" s="148"/>
      <c r="E31" s="148"/>
      <c r="F31" s="148"/>
      <c r="G31" s="148"/>
      <c r="H31" s="149"/>
      <c r="I31" s="150"/>
    </row>
    <row r="32" spans="1:9" ht="21">
      <c r="A32" s="202" t="s">
        <v>1843</v>
      </c>
      <c r="B32" s="294" t="s">
        <v>990</v>
      </c>
      <c r="C32" s="335" t="s">
        <v>2043</v>
      </c>
      <c r="D32" s="238">
        <v>0</v>
      </c>
      <c r="E32" s="238">
        <v>0</v>
      </c>
      <c r="F32" s="238">
        <f>D32+E32</f>
        <v>0</v>
      </c>
      <c r="G32" s="238">
        <v>0</v>
      </c>
      <c r="H32" s="238">
        <v>0</v>
      </c>
      <c r="I32" s="270">
        <f>G32+H32</f>
        <v>0</v>
      </c>
    </row>
    <row r="33" spans="1:9" ht="13.5">
      <c r="A33" s="291" t="s">
        <v>10</v>
      </c>
      <c r="B33" s="141"/>
      <c r="C33" s="291"/>
      <c r="D33" s="292"/>
      <c r="E33" s="293"/>
      <c r="F33" s="293"/>
      <c r="G33" s="293"/>
      <c r="H33" s="280"/>
      <c r="I33" s="281" t="s">
        <v>499</v>
      </c>
    </row>
    <row r="34" spans="1:9" ht="12.75">
      <c r="A34" s="278">
        <v>1</v>
      </c>
      <c r="B34" s="7">
        <v>2</v>
      </c>
      <c r="C34" s="282">
        <v>3</v>
      </c>
      <c r="D34" s="189">
        <v>4</v>
      </c>
      <c r="E34" s="189">
        <v>5</v>
      </c>
      <c r="F34" s="189">
        <v>6</v>
      </c>
      <c r="G34" s="188">
        <v>7</v>
      </c>
      <c r="H34" s="189">
        <v>8</v>
      </c>
      <c r="I34" s="188">
        <v>9</v>
      </c>
    </row>
    <row r="35" spans="1:9" ht="12.75">
      <c r="A35" s="277" t="s">
        <v>1843</v>
      </c>
      <c r="B35" s="212" t="s">
        <v>1106</v>
      </c>
      <c r="C35" s="163" t="s">
        <v>732</v>
      </c>
      <c r="D35" s="147">
        <v>0</v>
      </c>
      <c r="E35" s="147">
        <v>0</v>
      </c>
      <c r="F35" s="147">
        <f>D35+E35</f>
        <v>0</v>
      </c>
      <c r="G35" s="147">
        <v>0</v>
      </c>
      <c r="H35" s="147">
        <v>0</v>
      </c>
      <c r="I35" s="336">
        <f>G35+H35</f>
        <v>0</v>
      </c>
    </row>
    <row r="36" spans="1:9" ht="12.75">
      <c r="A36" s="289"/>
      <c r="B36" s="162" t="s">
        <v>1758</v>
      </c>
      <c r="C36" s="104"/>
      <c r="D36" s="148"/>
      <c r="E36" s="148"/>
      <c r="F36" s="148"/>
      <c r="G36" s="148"/>
      <c r="H36" s="149"/>
      <c r="I36" s="150"/>
    </row>
    <row r="37" spans="1:9" ht="21">
      <c r="A37" s="289" t="s">
        <v>1843</v>
      </c>
      <c r="B37" s="89" t="s">
        <v>990</v>
      </c>
      <c r="C37" s="122" t="s">
        <v>1324</v>
      </c>
      <c r="D37" s="148">
        <v>0</v>
      </c>
      <c r="E37" s="148">
        <v>0</v>
      </c>
      <c r="F37" s="120">
        <f>D37+E37</f>
        <v>0</v>
      </c>
      <c r="G37" s="148">
        <v>0</v>
      </c>
      <c r="H37" s="149">
        <v>0</v>
      </c>
      <c r="I37" s="152">
        <f>G37+H37</f>
        <v>0</v>
      </c>
    </row>
    <row r="38" spans="1:9" ht="12.75">
      <c r="A38" s="204" t="s">
        <v>1843</v>
      </c>
      <c r="B38" s="313"/>
      <c r="C38" s="109"/>
      <c r="D38" s="96"/>
      <c r="E38" s="96"/>
      <c r="F38" s="96">
        <f>D38+E38</f>
        <v>0</v>
      </c>
      <c r="G38" s="96"/>
      <c r="H38" s="96"/>
      <c r="I38" s="110">
        <f>G38+H38</f>
        <v>0</v>
      </c>
    </row>
    <row r="39" spans="1:9" ht="30.75">
      <c r="A39" s="218" t="s">
        <v>1143</v>
      </c>
      <c r="B39" s="313" t="s">
        <v>1598</v>
      </c>
      <c r="C39" s="118" t="s">
        <v>1499</v>
      </c>
      <c r="D39" s="120">
        <v>0</v>
      </c>
      <c r="E39" s="120">
        <v>0</v>
      </c>
      <c r="F39" s="120">
        <f>D39+E39</f>
        <v>0</v>
      </c>
      <c r="G39" s="120">
        <v>0</v>
      </c>
      <c r="H39" s="119">
        <v>0</v>
      </c>
      <c r="I39" s="152">
        <f>G39+H39</f>
        <v>0</v>
      </c>
    </row>
    <row r="40" spans="1:9" ht="21">
      <c r="A40" s="203" t="s">
        <v>614</v>
      </c>
      <c r="B40" s="159" t="s">
        <v>1236</v>
      </c>
      <c r="C40" s="284" t="s">
        <v>2432</v>
      </c>
      <c r="D40" s="120">
        <v>0</v>
      </c>
      <c r="E40" s="120">
        <v>0</v>
      </c>
      <c r="F40" s="120">
        <f>D40+E40</f>
        <v>0</v>
      </c>
      <c r="G40" s="120">
        <v>0</v>
      </c>
      <c r="H40" s="120">
        <v>0</v>
      </c>
      <c r="I40" s="152">
        <f>G40+H40</f>
        <v>0</v>
      </c>
    </row>
    <row r="41" spans="1:9" ht="12.75">
      <c r="A41" s="135"/>
      <c r="B41" s="136" t="s">
        <v>1485</v>
      </c>
      <c r="C41" s="140"/>
      <c r="D41" s="148"/>
      <c r="E41" s="148"/>
      <c r="F41" s="148"/>
      <c r="G41" s="148"/>
      <c r="H41" s="148"/>
      <c r="I41" s="150"/>
    </row>
    <row r="42" spans="1:9" ht="12.75">
      <c r="A42" s="204" t="s">
        <v>614</v>
      </c>
      <c r="B42" s="36" t="s">
        <v>1302</v>
      </c>
      <c r="C42" s="140" t="s">
        <v>443</v>
      </c>
      <c r="D42" s="148">
        <v>0</v>
      </c>
      <c r="E42" s="148">
        <v>0</v>
      </c>
      <c r="F42" s="120">
        <f>D42+E42</f>
        <v>0</v>
      </c>
      <c r="G42" s="148">
        <v>0</v>
      </c>
      <c r="H42" s="148">
        <v>0</v>
      </c>
      <c r="I42" s="152">
        <f>G42+H42</f>
        <v>0</v>
      </c>
    </row>
    <row r="43" spans="1:9" ht="12.75">
      <c r="A43" s="204" t="s">
        <v>614</v>
      </c>
      <c r="B43" s="114" t="s">
        <v>880</v>
      </c>
      <c r="C43" s="160" t="s">
        <v>997</v>
      </c>
      <c r="D43" s="106">
        <v>0</v>
      </c>
      <c r="E43" s="106">
        <v>0</v>
      </c>
      <c r="F43" s="106">
        <f>D43+E43</f>
        <v>0</v>
      </c>
      <c r="G43" s="106">
        <v>0</v>
      </c>
      <c r="H43" s="106">
        <v>0</v>
      </c>
      <c r="I43" s="108">
        <f>G43+H43</f>
        <v>0</v>
      </c>
    </row>
    <row r="44" spans="1:9" ht="12.75">
      <c r="A44" s="277" t="s">
        <v>19</v>
      </c>
      <c r="B44" s="114" t="s">
        <v>1199</v>
      </c>
      <c r="C44" s="160" t="s">
        <v>1861</v>
      </c>
      <c r="D44" s="96">
        <v>0</v>
      </c>
      <c r="E44" s="96">
        <v>0</v>
      </c>
      <c r="F44" s="96">
        <f>D44+E44</f>
        <v>0</v>
      </c>
      <c r="G44" s="96">
        <v>0</v>
      </c>
      <c r="H44" s="96">
        <v>0</v>
      </c>
      <c r="I44" s="110">
        <f>G44+H44</f>
        <v>0</v>
      </c>
    </row>
    <row r="45" spans="1:9" ht="30.75">
      <c r="A45" s="218" t="s">
        <v>1842</v>
      </c>
      <c r="B45" s="114" t="s">
        <v>744</v>
      </c>
      <c r="C45" s="160" t="s">
        <v>1326</v>
      </c>
      <c r="D45" s="96">
        <v>0</v>
      </c>
      <c r="E45" s="96">
        <v>0</v>
      </c>
      <c r="F45" s="96">
        <f>D45+E45</f>
        <v>0</v>
      </c>
      <c r="G45" s="96">
        <v>0</v>
      </c>
      <c r="H45" s="96">
        <v>0</v>
      </c>
      <c r="I45" s="110">
        <f>G45+H45</f>
        <v>0</v>
      </c>
    </row>
    <row r="46" spans="1:9" ht="21">
      <c r="A46" s="135" t="s">
        <v>731</v>
      </c>
      <c r="B46" s="143" t="s">
        <v>142</v>
      </c>
      <c r="C46" s="137" t="s">
        <v>1118</v>
      </c>
      <c r="D46" s="106">
        <v>0</v>
      </c>
      <c r="E46" s="106">
        <v>0</v>
      </c>
      <c r="F46" s="106">
        <f>D46+E46</f>
        <v>0</v>
      </c>
      <c r="G46" s="106">
        <v>0</v>
      </c>
      <c r="H46" s="106">
        <v>0</v>
      </c>
      <c r="I46" s="108">
        <f>G46+H46</f>
        <v>0</v>
      </c>
    </row>
    <row r="47" spans="1:9" ht="12.75">
      <c r="A47" s="140"/>
      <c r="B47" s="337" t="s">
        <v>1485</v>
      </c>
      <c r="C47" s="312"/>
      <c r="D47" s="106"/>
      <c r="E47" s="106"/>
      <c r="F47" s="106"/>
      <c r="G47" s="106"/>
      <c r="H47" s="106"/>
      <c r="I47" s="108"/>
    </row>
    <row r="48" spans="1:9" ht="12.75" customHeight="1">
      <c r="A48" s="204" t="s">
        <v>731</v>
      </c>
      <c r="B48" s="89" t="s">
        <v>1982</v>
      </c>
      <c r="C48" s="140" t="s">
        <v>1792</v>
      </c>
      <c r="D48" s="148">
        <v>0</v>
      </c>
      <c r="E48" s="148">
        <v>0</v>
      </c>
      <c r="F48" s="120">
        <f aca="true" t="shared" si="0" ref="F48:F53">D48+E48</f>
        <v>0</v>
      </c>
      <c r="G48" s="148">
        <v>0</v>
      </c>
      <c r="H48" s="148">
        <v>0</v>
      </c>
      <c r="I48" s="152">
        <f aca="true" t="shared" si="1" ref="I48:I53">G48+H48</f>
        <v>0</v>
      </c>
    </row>
    <row r="49" spans="1:9" ht="12.75" customHeight="1">
      <c r="A49" s="204" t="s">
        <v>731</v>
      </c>
      <c r="B49" s="212" t="s">
        <v>1885</v>
      </c>
      <c r="C49" s="139" t="s">
        <v>2564</v>
      </c>
      <c r="D49" s="106">
        <v>0</v>
      </c>
      <c r="E49" s="106">
        <v>0</v>
      </c>
      <c r="F49" s="96">
        <f t="shared" si="0"/>
        <v>0</v>
      </c>
      <c r="G49" s="106">
        <v>0</v>
      </c>
      <c r="H49" s="106">
        <v>0</v>
      </c>
      <c r="I49" s="110">
        <f t="shared" si="1"/>
        <v>0</v>
      </c>
    </row>
    <row r="50" spans="1:9" ht="12.75" customHeight="1">
      <c r="A50" s="204" t="s">
        <v>731</v>
      </c>
      <c r="B50" s="212" t="s">
        <v>724</v>
      </c>
      <c r="C50" s="139" t="s">
        <v>585</v>
      </c>
      <c r="D50" s="106">
        <v>0</v>
      </c>
      <c r="E50" s="106">
        <v>0</v>
      </c>
      <c r="F50" s="96">
        <f t="shared" si="0"/>
        <v>0</v>
      </c>
      <c r="G50" s="106">
        <v>0</v>
      </c>
      <c r="H50" s="106">
        <v>0</v>
      </c>
      <c r="I50" s="110">
        <f t="shared" si="1"/>
        <v>0</v>
      </c>
    </row>
    <row r="51" spans="1:9" ht="12.75" customHeight="1">
      <c r="A51" s="204" t="s">
        <v>731</v>
      </c>
      <c r="B51" s="212" t="s">
        <v>488</v>
      </c>
      <c r="C51" s="139" t="s">
        <v>1108</v>
      </c>
      <c r="D51" s="106">
        <v>0</v>
      </c>
      <c r="E51" s="106">
        <v>0</v>
      </c>
      <c r="F51" s="96">
        <f t="shared" si="0"/>
        <v>0</v>
      </c>
      <c r="G51" s="106">
        <v>0</v>
      </c>
      <c r="H51" s="106">
        <v>0</v>
      </c>
      <c r="I51" s="110">
        <f t="shared" si="1"/>
        <v>0</v>
      </c>
    </row>
    <row r="52" spans="1:9" ht="12.75">
      <c r="A52" s="200" t="s">
        <v>731</v>
      </c>
      <c r="B52" s="24" t="s">
        <v>1770</v>
      </c>
      <c r="C52" s="95" t="s">
        <v>1805</v>
      </c>
      <c r="D52" s="96">
        <v>0</v>
      </c>
      <c r="E52" s="96">
        <v>0</v>
      </c>
      <c r="F52" s="96">
        <f t="shared" si="0"/>
        <v>0</v>
      </c>
      <c r="G52" s="96">
        <v>0</v>
      </c>
      <c r="H52" s="96">
        <v>0</v>
      </c>
      <c r="I52" s="110">
        <f t="shared" si="1"/>
        <v>0</v>
      </c>
    </row>
    <row r="53" spans="1:9" ht="30.75">
      <c r="A53" s="203" t="s">
        <v>2026</v>
      </c>
      <c r="B53" s="212" t="s">
        <v>963</v>
      </c>
      <c r="C53" s="284" t="s">
        <v>2194</v>
      </c>
      <c r="D53" s="120">
        <v>0</v>
      </c>
      <c r="E53" s="120">
        <v>0</v>
      </c>
      <c r="F53" s="120">
        <f t="shared" si="0"/>
        <v>0</v>
      </c>
      <c r="G53" s="120">
        <v>0</v>
      </c>
      <c r="H53" s="120">
        <v>0</v>
      </c>
      <c r="I53" s="152">
        <f t="shared" si="1"/>
        <v>0</v>
      </c>
    </row>
    <row r="54" spans="1:9" ht="12.75">
      <c r="A54" s="135"/>
      <c r="B54" s="143" t="s">
        <v>1485</v>
      </c>
      <c r="C54" s="140"/>
      <c r="D54" s="148"/>
      <c r="E54" s="148"/>
      <c r="F54" s="148"/>
      <c r="G54" s="148"/>
      <c r="H54" s="148"/>
      <c r="I54" s="150"/>
    </row>
    <row r="55" spans="1:9" ht="12.75">
      <c r="A55" s="204" t="s">
        <v>2026</v>
      </c>
      <c r="B55" s="313"/>
      <c r="C55" s="104"/>
      <c r="D55" s="106"/>
      <c r="E55" s="106"/>
      <c r="F55" s="106">
        <f>D55+E55</f>
        <v>0</v>
      </c>
      <c r="G55" s="106"/>
      <c r="H55" s="106"/>
      <c r="I55" s="108">
        <f>G55+H55</f>
        <v>0</v>
      </c>
    </row>
    <row r="56" spans="1:9" ht="12.75">
      <c r="A56" s="219" t="s">
        <v>155</v>
      </c>
      <c r="B56" s="212" t="s">
        <v>1782</v>
      </c>
      <c r="C56" s="191" t="s">
        <v>1289</v>
      </c>
      <c r="D56" s="153">
        <v>0</v>
      </c>
      <c r="E56" s="153">
        <v>0</v>
      </c>
      <c r="F56" s="153">
        <f>D56+E56</f>
        <v>0</v>
      </c>
      <c r="G56" s="153">
        <v>0</v>
      </c>
      <c r="H56" s="153">
        <v>0</v>
      </c>
      <c r="I56" s="154">
        <f>G56+H56</f>
        <v>0</v>
      </c>
    </row>
    <row r="57" spans="1:9" ht="13.5">
      <c r="A57" s="197" t="s">
        <v>10</v>
      </c>
      <c r="B57" s="294"/>
      <c r="C57" s="197"/>
      <c r="D57" s="279"/>
      <c r="E57" s="240"/>
      <c r="F57" s="240"/>
      <c r="G57" s="240"/>
      <c r="H57" s="280"/>
      <c r="I57" s="281" t="s">
        <v>2462</v>
      </c>
    </row>
    <row r="58" spans="1:9" ht="12.75">
      <c r="A58" s="278">
        <v>1</v>
      </c>
      <c r="B58" s="123">
        <v>2</v>
      </c>
      <c r="C58" s="282">
        <v>3</v>
      </c>
      <c r="D58" s="225">
        <v>4</v>
      </c>
      <c r="E58" s="225">
        <v>5</v>
      </c>
      <c r="F58" s="225">
        <v>6</v>
      </c>
      <c r="G58" s="283">
        <v>7</v>
      </c>
      <c r="H58" s="225">
        <v>8</v>
      </c>
      <c r="I58" s="283">
        <v>9</v>
      </c>
    </row>
    <row r="59" spans="1:9" ht="41.25">
      <c r="A59" s="140" t="s">
        <v>1336</v>
      </c>
      <c r="B59" s="142" t="s">
        <v>410</v>
      </c>
      <c r="C59" s="95" t="s">
        <v>976</v>
      </c>
      <c r="D59" s="120">
        <v>0</v>
      </c>
      <c r="E59" s="120">
        <v>0</v>
      </c>
      <c r="F59" s="120">
        <f>D59+E59</f>
        <v>0</v>
      </c>
      <c r="G59" s="120">
        <v>0</v>
      </c>
      <c r="H59" s="120">
        <v>0</v>
      </c>
      <c r="I59" s="152">
        <f>G59+H59</f>
        <v>0</v>
      </c>
    </row>
    <row r="60" spans="1:9" ht="41.25">
      <c r="A60" s="218" t="s">
        <v>2041</v>
      </c>
      <c r="B60" s="212" t="s">
        <v>1012</v>
      </c>
      <c r="C60" s="139" t="s">
        <v>1469</v>
      </c>
      <c r="D60" s="96">
        <v>0</v>
      </c>
      <c r="E60" s="96">
        <v>0</v>
      </c>
      <c r="F60" s="96">
        <f>D60+E60</f>
        <v>0</v>
      </c>
      <c r="G60" s="96">
        <v>0</v>
      </c>
      <c r="H60" s="96">
        <v>0</v>
      </c>
      <c r="I60" s="110">
        <f>G60+H60</f>
        <v>0</v>
      </c>
    </row>
    <row r="61" spans="1:9" ht="21">
      <c r="A61" s="203" t="s">
        <v>141</v>
      </c>
      <c r="B61" s="161" t="s">
        <v>92</v>
      </c>
      <c r="C61" s="160" t="s">
        <v>1983</v>
      </c>
      <c r="D61" s="96">
        <f>D63+D64+D65</f>
        <v>129887.25</v>
      </c>
      <c r="E61" s="96">
        <f>E63+E64+E65</f>
        <v>12904385.65</v>
      </c>
      <c r="F61" s="96">
        <f>D61+E61</f>
        <v>13034272.9</v>
      </c>
      <c r="G61" s="96">
        <f>G63+G64+G65</f>
        <v>138370.39</v>
      </c>
      <c r="H61" s="96">
        <f>H63+H64+H65</f>
        <v>20869290.03</v>
      </c>
      <c r="I61" s="152">
        <f>G61+H61</f>
        <v>21007660.42</v>
      </c>
    </row>
    <row r="62" spans="1:9" ht="12.75">
      <c r="A62" s="135"/>
      <c r="B62" s="144" t="s">
        <v>1485</v>
      </c>
      <c r="C62" s="140"/>
      <c r="D62" s="186"/>
      <c r="E62" s="194"/>
      <c r="F62" s="187"/>
      <c r="G62" s="172"/>
      <c r="H62" s="148"/>
      <c r="I62" s="150"/>
    </row>
    <row r="63" spans="1:9" ht="12.75">
      <c r="A63" s="204" t="s">
        <v>141</v>
      </c>
      <c r="B63" s="24" t="s">
        <v>1115</v>
      </c>
      <c r="C63" s="95" t="s">
        <v>114</v>
      </c>
      <c r="D63" s="148">
        <v>0</v>
      </c>
      <c r="E63" s="149">
        <v>0</v>
      </c>
      <c r="F63" s="148">
        <f>D63+E63</f>
        <v>0</v>
      </c>
      <c r="G63" s="172">
        <v>0</v>
      </c>
      <c r="H63" s="149">
        <v>0</v>
      </c>
      <c r="I63" s="152">
        <f>G63+H63</f>
        <v>0</v>
      </c>
    </row>
    <row r="64" spans="1:9" ht="12.75">
      <c r="A64" s="204" t="s">
        <v>141</v>
      </c>
      <c r="B64" s="205" t="s">
        <v>1735</v>
      </c>
      <c r="C64" s="140" t="s">
        <v>689</v>
      </c>
      <c r="D64" s="96">
        <v>129887.25</v>
      </c>
      <c r="E64" s="96">
        <v>12904385.65</v>
      </c>
      <c r="F64" s="96">
        <f>D64+E64</f>
        <v>13034272.9</v>
      </c>
      <c r="G64" s="96">
        <v>138370.39</v>
      </c>
      <c r="H64" s="96">
        <v>20869290.03</v>
      </c>
      <c r="I64" s="209">
        <f>G64+H64</f>
        <v>21007660.42</v>
      </c>
    </row>
    <row r="65" spans="1:9" ht="21">
      <c r="A65" s="200" t="s">
        <v>141</v>
      </c>
      <c r="B65" s="199" t="s">
        <v>436</v>
      </c>
      <c r="C65" s="163" t="s">
        <v>1275</v>
      </c>
      <c r="D65" s="120"/>
      <c r="E65" s="151"/>
      <c r="F65" s="148">
        <f>D65+E65</f>
        <v>0</v>
      </c>
      <c r="G65" s="119"/>
      <c r="H65" s="151"/>
      <c r="I65" s="110">
        <f>G65+H65</f>
        <v>0</v>
      </c>
    </row>
    <row r="66" spans="1:9" ht="21">
      <c r="A66" s="203" t="s">
        <v>723</v>
      </c>
      <c r="B66" s="205" t="s">
        <v>1620</v>
      </c>
      <c r="C66" s="104" t="s">
        <v>2562</v>
      </c>
      <c r="D66" s="172">
        <f>D68+D69</f>
        <v>257285.57</v>
      </c>
      <c r="E66" s="149">
        <f>E68+E69</f>
        <v>12942053.95</v>
      </c>
      <c r="F66" s="96">
        <f>D66+E66</f>
        <v>13199339.52</v>
      </c>
      <c r="G66" s="172">
        <f>G68+G69</f>
        <v>370018.23</v>
      </c>
      <c r="H66" s="148">
        <f>H68+H69</f>
        <v>20890574.81</v>
      </c>
      <c r="I66" s="152">
        <f>G66+H66</f>
        <v>21260593.04</v>
      </c>
    </row>
    <row r="67" spans="1:9" ht="12.75">
      <c r="A67" s="203"/>
      <c r="B67" s="158" t="s">
        <v>1485</v>
      </c>
      <c r="C67" s="104"/>
      <c r="D67" s="105"/>
      <c r="E67" s="107"/>
      <c r="F67" s="106"/>
      <c r="G67" s="105"/>
      <c r="H67" s="106"/>
      <c r="I67" s="108"/>
    </row>
    <row r="68" spans="1:9" ht="12.75">
      <c r="A68" s="204" t="s">
        <v>723</v>
      </c>
      <c r="B68" s="171" t="s">
        <v>1735</v>
      </c>
      <c r="C68" s="122" t="s">
        <v>583</v>
      </c>
      <c r="D68" s="172">
        <v>257285.57</v>
      </c>
      <c r="E68" s="149">
        <v>12942053.95</v>
      </c>
      <c r="F68" s="148">
        <f>D68+E68</f>
        <v>13199339.52</v>
      </c>
      <c r="G68" s="172">
        <v>370018.23</v>
      </c>
      <c r="H68" s="149">
        <v>20890574.81</v>
      </c>
      <c r="I68" s="150">
        <f>G68+H68</f>
        <v>21260593.04</v>
      </c>
    </row>
    <row r="69" spans="1:9" ht="21">
      <c r="A69" s="204" t="s">
        <v>723</v>
      </c>
      <c r="B69" s="199" t="s">
        <v>436</v>
      </c>
      <c r="C69" s="109" t="s">
        <v>1114</v>
      </c>
      <c r="D69" s="98">
        <v>0</v>
      </c>
      <c r="E69" s="97">
        <v>0</v>
      </c>
      <c r="F69" s="96">
        <f>D69+E69</f>
        <v>0</v>
      </c>
      <c r="G69" s="98">
        <v>0</v>
      </c>
      <c r="H69" s="97">
        <v>0</v>
      </c>
      <c r="I69" s="110">
        <f>G69+H69</f>
        <v>0</v>
      </c>
    </row>
    <row r="70" spans="1:9" ht="21">
      <c r="A70" s="277" t="s">
        <v>1509</v>
      </c>
      <c r="B70" s="286" t="s">
        <v>643</v>
      </c>
      <c r="C70" s="160" t="s">
        <v>536</v>
      </c>
      <c r="D70" s="96">
        <v>0</v>
      </c>
      <c r="E70" s="96">
        <v>0</v>
      </c>
      <c r="F70" s="120">
        <f>D70+E70</f>
        <v>0</v>
      </c>
      <c r="G70" s="96">
        <v>0</v>
      </c>
      <c r="H70" s="97">
        <v>0</v>
      </c>
      <c r="I70" s="110">
        <f>G70+H70</f>
        <v>0</v>
      </c>
    </row>
    <row r="71" spans="1:9" ht="12.75">
      <c r="A71" s="135"/>
      <c r="B71" s="136" t="s">
        <v>1485</v>
      </c>
      <c r="C71" s="140"/>
      <c r="D71" s="148"/>
      <c r="E71" s="148"/>
      <c r="F71" s="148"/>
      <c r="G71" s="148"/>
      <c r="H71" s="149"/>
      <c r="I71" s="150"/>
    </row>
    <row r="72" spans="1:9" ht="12.75">
      <c r="A72" s="204" t="s">
        <v>1509</v>
      </c>
      <c r="B72" s="114"/>
      <c r="C72" s="160"/>
      <c r="D72" s="96"/>
      <c r="E72" s="96"/>
      <c r="F72" s="96">
        <f>D72+E72</f>
        <v>0</v>
      </c>
      <c r="G72" s="96"/>
      <c r="H72" s="97"/>
      <c r="I72" s="110">
        <f>G72+H72</f>
        <v>0</v>
      </c>
    </row>
    <row r="73" spans="1:9" ht="30.75">
      <c r="A73" s="277" t="s">
        <v>856</v>
      </c>
      <c r="B73" s="285" t="s">
        <v>2193</v>
      </c>
      <c r="C73" s="308" t="s">
        <v>932</v>
      </c>
      <c r="D73" s="106">
        <v>0</v>
      </c>
      <c r="E73" s="106">
        <v>0</v>
      </c>
      <c r="F73" s="106">
        <f>D73+E73</f>
        <v>0</v>
      </c>
      <c r="G73" s="106">
        <v>0</v>
      </c>
      <c r="H73" s="107">
        <v>0</v>
      </c>
      <c r="I73" s="108">
        <f>G73+H73</f>
        <v>0</v>
      </c>
    </row>
    <row r="74" spans="1:9" ht="12.75">
      <c r="A74" s="135"/>
      <c r="B74" s="144" t="s">
        <v>1485</v>
      </c>
      <c r="C74" s="104"/>
      <c r="D74" s="106"/>
      <c r="E74" s="106"/>
      <c r="F74" s="106"/>
      <c r="G74" s="106"/>
      <c r="H74" s="106"/>
      <c r="I74" s="108"/>
    </row>
    <row r="75" spans="1:9" ht="12.75">
      <c r="A75" s="204" t="s">
        <v>856</v>
      </c>
      <c r="B75" s="276" t="s">
        <v>2192</v>
      </c>
      <c r="C75" s="118" t="s">
        <v>1578</v>
      </c>
      <c r="D75" s="148">
        <v>0</v>
      </c>
      <c r="E75" s="148">
        <v>0</v>
      </c>
      <c r="F75" s="120">
        <f>D75+E75</f>
        <v>0</v>
      </c>
      <c r="G75" s="148">
        <v>0</v>
      </c>
      <c r="H75" s="149">
        <v>0</v>
      </c>
      <c r="I75" s="152">
        <f>G75+H75</f>
        <v>0</v>
      </c>
    </row>
    <row r="76" spans="1:9" ht="12.75">
      <c r="A76" s="204" t="s">
        <v>856</v>
      </c>
      <c r="B76" s="193" t="s">
        <v>172</v>
      </c>
      <c r="C76" s="104" t="s">
        <v>2341</v>
      </c>
      <c r="D76" s="106">
        <v>0</v>
      </c>
      <c r="E76" s="106">
        <v>0</v>
      </c>
      <c r="F76" s="96">
        <f>D76+E76</f>
        <v>0</v>
      </c>
      <c r="G76" s="106">
        <v>0</v>
      </c>
      <c r="H76" s="107">
        <v>0</v>
      </c>
      <c r="I76" s="110">
        <f>G76+H76</f>
        <v>0</v>
      </c>
    </row>
    <row r="77" spans="1:9" ht="12.75">
      <c r="A77" s="204" t="s">
        <v>856</v>
      </c>
      <c r="B77" s="158"/>
      <c r="C77" s="163"/>
      <c r="D77" s="106"/>
      <c r="E77" s="106"/>
      <c r="F77" s="106">
        <f>D77+E77</f>
        <v>0</v>
      </c>
      <c r="G77" s="106"/>
      <c r="H77" s="107"/>
      <c r="I77" s="108">
        <f>G77+H77</f>
        <v>0</v>
      </c>
    </row>
    <row r="78" spans="1:9" ht="0.75" customHeight="1">
      <c r="A78" s="202"/>
      <c r="B78" s="199"/>
      <c r="C78" s="178"/>
      <c r="D78" s="153"/>
      <c r="E78" s="153"/>
      <c r="F78" s="153"/>
      <c r="G78" s="153"/>
      <c r="H78" s="153"/>
      <c r="I78" s="154"/>
    </row>
    <row r="79" spans="1:9" ht="13.5">
      <c r="A79" s="197" t="s">
        <v>10</v>
      </c>
      <c r="B79" s="117"/>
      <c r="C79" s="197"/>
      <c r="D79" s="279"/>
      <c r="E79" s="240"/>
      <c r="F79" s="240"/>
      <c r="G79" s="240"/>
      <c r="H79" s="280"/>
      <c r="I79" s="281" t="s">
        <v>1919</v>
      </c>
    </row>
    <row r="80" spans="1:9" ht="12.75">
      <c r="A80" s="278">
        <v>1</v>
      </c>
      <c r="B80" s="123">
        <v>2</v>
      </c>
      <c r="C80" s="225">
        <v>3</v>
      </c>
      <c r="D80" s="225">
        <v>4</v>
      </c>
      <c r="E80" s="225">
        <v>5</v>
      </c>
      <c r="F80" s="225">
        <v>6</v>
      </c>
      <c r="G80" s="225">
        <v>7</v>
      </c>
      <c r="H80" s="225">
        <v>8</v>
      </c>
      <c r="I80" s="282">
        <v>9</v>
      </c>
    </row>
    <row r="81" spans="1:9" ht="30.75">
      <c r="A81" s="208" t="s">
        <v>280</v>
      </c>
      <c r="B81" s="236" t="s">
        <v>2518</v>
      </c>
      <c r="C81" s="308" t="s">
        <v>1410</v>
      </c>
      <c r="D81" s="106">
        <v>0</v>
      </c>
      <c r="E81" s="106">
        <v>0</v>
      </c>
      <c r="F81" s="106">
        <f>D81+E81</f>
        <v>0</v>
      </c>
      <c r="G81" s="106">
        <v>0</v>
      </c>
      <c r="H81" s="107">
        <v>0</v>
      </c>
      <c r="I81" s="108">
        <f>G81+H81</f>
        <v>0</v>
      </c>
    </row>
    <row r="82" spans="1:9" ht="12.75">
      <c r="A82" s="135"/>
      <c r="B82" s="144" t="s">
        <v>1485</v>
      </c>
      <c r="C82" s="104"/>
      <c r="D82" s="106"/>
      <c r="E82" s="106"/>
      <c r="F82" s="106"/>
      <c r="G82" s="106"/>
      <c r="H82" s="106"/>
      <c r="I82" s="108"/>
    </row>
    <row r="83" spans="1:9" ht="12.75">
      <c r="A83" s="204" t="s">
        <v>280</v>
      </c>
      <c r="B83" s="214" t="s">
        <v>2474</v>
      </c>
      <c r="C83" s="140" t="s">
        <v>798</v>
      </c>
      <c r="D83" s="148">
        <v>0</v>
      </c>
      <c r="E83" s="148">
        <v>0</v>
      </c>
      <c r="F83" s="148">
        <f>D83+E83</f>
        <v>0</v>
      </c>
      <c r="G83" s="148">
        <v>0</v>
      </c>
      <c r="H83" s="149">
        <v>0</v>
      </c>
      <c r="I83" s="150">
        <f>G83+H83</f>
        <v>0</v>
      </c>
    </row>
    <row r="84" spans="1:9" ht="12.75">
      <c r="A84" s="204"/>
      <c r="B84" s="162" t="s">
        <v>1758</v>
      </c>
      <c r="C84" s="163"/>
      <c r="D84" s="106"/>
      <c r="E84" s="106"/>
      <c r="F84" s="106"/>
      <c r="G84" s="106"/>
      <c r="H84" s="106"/>
      <c r="I84" s="108"/>
    </row>
    <row r="85" spans="1:9" ht="21">
      <c r="A85" s="204" t="s">
        <v>280</v>
      </c>
      <c r="B85" s="89" t="s">
        <v>990</v>
      </c>
      <c r="C85" s="118" t="s">
        <v>224</v>
      </c>
      <c r="D85" s="148">
        <v>0</v>
      </c>
      <c r="E85" s="148">
        <v>0</v>
      </c>
      <c r="F85" s="120">
        <f>D85+E85</f>
        <v>0</v>
      </c>
      <c r="G85" s="148">
        <v>0</v>
      </c>
      <c r="H85" s="149">
        <v>0</v>
      </c>
      <c r="I85" s="152">
        <f>G85+H85</f>
        <v>0</v>
      </c>
    </row>
    <row r="86" spans="1:9" ht="12.75">
      <c r="A86" s="204" t="s">
        <v>280</v>
      </c>
      <c r="B86" s="212" t="s">
        <v>1106</v>
      </c>
      <c r="C86" s="163" t="s">
        <v>1424</v>
      </c>
      <c r="D86" s="106">
        <v>0</v>
      </c>
      <c r="E86" s="106">
        <v>0</v>
      </c>
      <c r="F86" s="106">
        <f>D86+E86</f>
        <v>0</v>
      </c>
      <c r="G86" s="106">
        <v>0</v>
      </c>
      <c r="H86" s="107">
        <v>0</v>
      </c>
      <c r="I86" s="108">
        <f>G86+H86</f>
        <v>0</v>
      </c>
    </row>
    <row r="87" spans="1:9" ht="12.75">
      <c r="A87" s="204"/>
      <c r="B87" s="162" t="s">
        <v>1758</v>
      </c>
      <c r="C87" s="163"/>
      <c r="D87" s="106"/>
      <c r="E87" s="106"/>
      <c r="F87" s="106"/>
      <c r="G87" s="106"/>
      <c r="H87" s="106"/>
      <c r="I87" s="108"/>
    </row>
    <row r="88" spans="1:9" ht="21">
      <c r="A88" s="204" t="s">
        <v>280</v>
      </c>
      <c r="B88" s="89" t="s">
        <v>990</v>
      </c>
      <c r="C88" s="118" t="s">
        <v>791</v>
      </c>
      <c r="D88" s="148">
        <v>0</v>
      </c>
      <c r="E88" s="148">
        <v>0</v>
      </c>
      <c r="F88" s="120">
        <f>D88+E88</f>
        <v>0</v>
      </c>
      <c r="G88" s="148">
        <v>0</v>
      </c>
      <c r="H88" s="149">
        <v>0</v>
      </c>
      <c r="I88" s="152">
        <f>G88+H88</f>
        <v>0</v>
      </c>
    </row>
    <row r="89" spans="1:9" ht="12.75">
      <c r="A89" s="204" t="s">
        <v>280</v>
      </c>
      <c r="B89" s="174"/>
      <c r="C89" s="160"/>
      <c r="D89" s="96"/>
      <c r="E89" s="96"/>
      <c r="F89" s="96">
        <f>D89+E89</f>
        <v>0</v>
      </c>
      <c r="G89" s="96"/>
      <c r="H89" s="97"/>
      <c r="I89" s="110">
        <f>G89+H89</f>
        <v>0</v>
      </c>
    </row>
    <row r="90" spans="1:9" ht="21">
      <c r="A90" s="277" t="s">
        <v>2253</v>
      </c>
      <c r="B90" s="286" t="s">
        <v>442</v>
      </c>
      <c r="C90" s="284" t="s">
        <v>1949</v>
      </c>
      <c r="D90" s="120">
        <v>0</v>
      </c>
      <c r="E90" s="120">
        <v>0</v>
      </c>
      <c r="F90" s="120">
        <f>D90+E90</f>
        <v>0</v>
      </c>
      <c r="G90" s="120">
        <v>0</v>
      </c>
      <c r="H90" s="151">
        <v>0</v>
      </c>
      <c r="I90" s="152">
        <f>G90+H90</f>
        <v>0</v>
      </c>
    </row>
    <row r="91" spans="1:9" ht="12.75">
      <c r="A91" s="135"/>
      <c r="B91" s="136" t="s">
        <v>1485</v>
      </c>
      <c r="C91" s="140"/>
      <c r="D91" s="148"/>
      <c r="E91" s="148"/>
      <c r="F91" s="148"/>
      <c r="G91" s="148"/>
      <c r="H91" s="149"/>
      <c r="I91" s="150"/>
    </row>
    <row r="92" spans="1:9" ht="12.75">
      <c r="A92" s="204" t="s">
        <v>2253</v>
      </c>
      <c r="B92" s="114"/>
      <c r="C92" s="160"/>
      <c r="D92" s="96"/>
      <c r="E92" s="96"/>
      <c r="F92" s="96">
        <f>D92+E92</f>
        <v>0</v>
      </c>
      <c r="G92" s="96"/>
      <c r="H92" s="97"/>
      <c r="I92" s="110">
        <f>G92+H92</f>
        <v>0</v>
      </c>
    </row>
    <row r="93" spans="1:9" ht="21">
      <c r="A93" s="277" t="s">
        <v>1497</v>
      </c>
      <c r="B93" s="212" t="s">
        <v>7</v>
      </c>
      <c r="C93" s="139" t="s">
        <v>1072</v>
      </c>
      <c r="D93" s="96">
        <v>0</v>
      </c>
      <c r="E93" s="96">
        <v>0</v>
      </c>
      <c r="F93" s="96">
        <f>D93+E93</f>
        <v>0</v>
      </c>
      <c r="G93" s="96">
        <v>0</v>
      </c>
      <c r="H93" s="96">
        <v>0</v>
      </c>
      <c r="I93" s="110">
        <f>G93+H93</f>
        <v>0</v>
      </c>
    </row>
    <row r="94" spans="1:9" ht="12.75">
      <c r="A94" s="135"/>
      <c r="B94" s="136" t="s">
        <v>1485</v>
      </c>
      <c r="C94" s="140"/>
      <c r="D94" s="148"/>
      <c r="E94" s="148"/>
      <c r="F94" s="148"/>
      <c r="G94" s="148"/>
      <c r="H94" s="149"/>
      <c r="I94" s="150"/>
    </row>
    <row r="95" spans="1:9" ht="12.75">
      <c r="A95" s="204" t="s">
        <v>1497</v>
      </c>
      <c r="B95" s="214" t="s">
        <v>2474</v>
      </c>
      <c r="C95" s="140" t="s">
        <v>1756</v>
      </c>
      <c r="D95" s="120">
        <v>0</v>
      </c>
      <c r="E95" s="120">
        <v>0</v>
      </c>
      <c r="F95" s="120">
        <f>D95+E95</f>
        <v>0</v>
      </c>
      <c r="G95" s="120">
        <v>0</v>
      </c>
      <c r="H95" s="120">
        <v>0</v>
      </c>
      <c r="I95" s="152">
        <f>G95+H95</f>
        <v>0</v>
      </c>
    </row>
    <row r="96" spans="1:9" ht="12.75">
      <c r="A96" s="203"/>
      <c r="B96" s="162" t="s">
        <v>1758</v>
      </c>
      <c r="C96" s="104"/>
      <c r="D96" s="148"/>
      <c r="E96" s="148"/>
      <c r="F96" s="148"/>
      <c r="G96" s="148"/>
      <c r="H96" s="149"/>
      <c r="I96" s="150"/>
    </row>
    <row r="97" spans="1:9" ht="12.75">
      <c r="A97" s="204" t="s">
        <v>1497</v>
      </c>
      <c r="B97" s="314" t="s">
        <v>461</v>
      </c>
      <c r="C97" s="231" t="s">
        <v>2517</v>
      </c>
      <c r="D97" s="120">
        <v>0</v>
      </c>
      <c r="E97" s="120">
        <v>0</v>
      </c>
      <c r="F97" s="120">
        <f>D97+E97</f>
        <v>0</v>
      </c>
      <c r="G97" s="120">
        <v>0</v>
      </c>
      <c r="H97" s="120">
        <v>0</v>
      </c>
      <c r="I97" s="152">
        <f>G97+H97</f>
        <v>0</v>
      </c>
    </row>
    <row r="98" spans="1:9" ht="21">
      <c r="A98" s="204" t="s">
        <v>1497</v>
      </c>
      <c r="B98" s="89" t="s">
        <v>990</v>
      </c>
      <c r="C98" s="118" t="s">
        <v>527</v>
      </c>
      <c r="D98" s="120">
        <v>0</v>
      </c>
      <c r="E98" s="120">
        <v>0</v>
      </c>
      <c r="F98" s="120">
        <f>D98+E98</f>
        <v>0</v>
      </c>
      <c r="G98" s="120">
        <v>0</v>
      </c>
      <c r="H98" s="120">
        <v>0</v>
      </c>
      <c r="I98" s="152">
        <f>G98+H98</f>
        <v>0</v>
      </c>
    </row>
    <row r="99" spans="1:9" ht="12.75">
      <c r="A99" s="204" t="s">
        <v>1497</v>
      </c>
      <c r="B99" s="212" t="s">
        <v>2451</v>
      </c>
      <c r="C99" s="163" t="s">
        <v>1081</v>
      </c>
      <c r="D99" s="120">
        <v>0</v>
      </c>
      <c r="E99" s="120">
        <v>0</v>
      </c>
      <c r="F99" s="120">
        <f>D99+E99</f>
        <v>0</v>
      </c>
      <c r="G99" s="120">
        <v>0</v>
      </c>
      <c r="H99" s="120">
        <v>0</v>
      </c>
      <c r="I99" s="152">
        <f>G99+H99</f>
        <v>0</v>
      </c>
    </row>
    <row r="100" spans="1:9" ht="12.75">
      <c r="A100" s="204"/>
      <c r="B100" s="162" t="s">
        <v>1758</v>
      </c>
      <c r="C100" s="104"/>
      <c r="D100" s="148"/>
      <c r="E100" s="148"/>
      <c r="F100" s="148"/>
      <c r="G100" s="148"/>
      <c r="H100" s="149"/>
      <c r="I100" s="150"/>
    </row>
    <row r="101" spans="1:9" ht="21">
      <c r="A101" s="204" t="s">
        <v>1497</v>
      </c>
      <c r="B101" s="89" t="s">
        <v>990</v>
      </c>
      <c r="C101" s="118" t="s">
        <v>1745</v>
      </c>
      <c r="D101" s="120">
        <v>0</v>
      </c>
      <c r="E101" s="120">
        <v>0</v>
      </c>
      <c r="F101" s="120">
        <f>D101+E101</f>
        <v>0</v>
      </c>
      <c r="G101" s="120">
        <v>0</v>
      </c>
      <c r="H101" s="120">
        <v>0</v>
      </c>
      <c r="I101" s="152">
        <f>G101+H101</f>
        <v>0</v>
      </c>
    </row>
    <row r="102" spans="1:9" ht="12.75">
      <c r="A102" s="204" t="s">
        <v>1497</v>
      </c>
      <c r="B102" s="212" t="s">
        <v>1106</v>
      </c>
      <c r="C102" s="163" t="s">
        <v>2505</v>
      </c>
      <c r="D102" s="120">
        <v>0</v>
      </c>
      <c r="E102" s="120">
        <v>0</v>
      </c>
      <c r="F102" s="120">
        <f>D102+E102</f>
        <v>0</v>
      </c>
      <c r="G102" s="120">
        <v>0</v>
      </c>
      <c r="H102" s="120">
        <v>0</v>
      </c>
      <c r="I102" s="152">
        <f>G102+H102</f>
        <v>0</v>
      </c>
    </row>
    <row r="103" spans="1:9" ht="12.75">
      <c r="A103" s="204"/>
      <c r="B103" s="162" t="s">
        <v>1758</v>
      </c>
      <c r="C103" s="104"/>
      <c r="D103" s="148"/>
      <c r="E103" s="148"/>
      <c r="F103" s="148"/>
      <c r="G103" s="148"/>
      <c r="H103" s="149"/>
      <c r="I103" s="150"/>
    </row>
    <row r="104" spans="1:9" ht="21">
      <c r="A104" s="204" t="s">
        <v>1497</v>
      </c>
      <c r="B104" s="89" t="s">
        <v>990</v>
      </c>
      <c r="C104" s="118" t="s">
        <v>535</v>
      </c>
      <c r="D104" s="120">
        <v>0</v>
      </c>
      <c r="E104" s="120">
        <v>0</v>
      </c>
      <c r="F104" s="120">
        <f>D104+E104</f>
        <v>0</v>
      </c>
      <c r="G104" s="120">
        <v>0</v>
      </c>
      <c r="H104" s="120">
        <v>0</v>
      </c>
      <c r="I104" s="152">
        <f>G104+H104</f>
        <v>0</v>
      </c>
    </row>
    <row r="105" spans="1:9" ht="12.75">
      <c r="A105" s="204" t="s">
        <v>1497</v>
      </c>
      <c r="B105" s="114"/>
      <c r="C105" s="163"/>
      <c r="D105" s="106"/>
      <c r="E105" s="106"/>
      <c r="F105" s="106">
        <f>D105+E105</f>
        <v>0</v>
      </c>
      <c r="G105" s="106"/>
      <c r="H105" s="107"/>
      <c r="I105" s="108">
        <f>G105+H105</f>
        <v>0</v>
      </c>
    </row>
    <row r="106" spans="1:9" ht="21">
      <c r="A106" s="277" t="s">
        <v>864</v>
      </c>
      <c r="B106" s="212" t="s">
        <v>983</v>
      </c>
      <c r="C106" s="160" t="s">
        <v>382</v>
      </c>
      <c r="D106" s="96">
        <v>0</v>
      </c>
      <c r="E106" s="96">
        <v>0</v>
      </c>
      <c r="F106" s="96">
        <f>D106+E106</f>
        <v>0</v>
      </c>
      <c r="G106" s="96">
        <v>0</v>
      </c>
      <c r="H106" s="96">
        <v>0</v>
      </c>
      <c r="I106" s="110">
        <f>G106+H106</f>
        <v>0</v>
      </c>
    </row>
    <row r="107" spans="1:9" ht="12.75">
      <c r="A107" s="135"/>
      <c r="B107" s="136" t="s">
        <v>1485</v>
      </c>
      <c r="C107" s="140"/>
      <c r="D107" s="148"/>
      <c r="E107" s="148"/>
      <c r="F107" s="148"/>
      <c r="G107" s="148"/>
      <c r="H107" s="149"/>
      <c r="I107" s="150"/>
    </row>
    <row r="108" spans="1:9" ht="12.75">
      <c r="A108" s="204" t="s">
        <v>864</v>
      </c>
      <c r="B108" s="214" t="s">
        <v>2474</v>
      </c>
      <c r="C108" s="140" t="s">
        <v>2323</v>
      </c>
      <c r="D108" s="120">
        <v>0</v>
      </c>
      <c r="E108" s="120">
        <v>0</v>
      </c>
      <c r="F108" s="120">
        <f>D108+E108</f>
        <v>0</v>
      </c>
      <c r="G108" s="120">
        <v>0</v>
      </c>
      <c r="H108" s="120">
        <v>0</v>
      </c>
      <c r="I108" s="152">
        <f>G108+H108</f>
        <v>0</v>
      </c>
    </row>
    <row r="109" spans="1:9" ht="12.75">
      <c r="A109" s="203"/>
      <c r="B109" s="162" t="s">
        <v>1758</v>
      </c>
      <c r="C109" s="104"/>
      <c r="D109" s="148"/>
      <c r="E109" s="148"/>
      <c r="F109" s="148"/>
      <c r="G109" s="148"/>
      <c r="H109" s="149"/>
      <c r="I109" s="150"/>
    </row>
    <row r="110" spans="1:9" ht="12.75">
      <c r="A110" s="202" t="s">
        <v>864</v>
      </c>
      <c r="B110" s="294" t="s">
        <v>461</v>
      </c>
      <c r="C110" s="338" t="s">
        <v>1568</v>
      </c>
      <c r="D110" s="238">
        <v>0</v>
      </c>
      <c r="E110" s="238">
        <v>0</v>
      </c>
      <c r="F110" s="238">
        <f>D110+E110</f>
        <v>0</v>
      </c>
      <c r="G110" s="238">
        <v>0</v>
      </c>
      <c r="H110" s="238">
        <v>0</v>
      </c>
      <c r="I110" s="270">
        <f>G110+H110</f>
        <v>0</v>
      </c>
    </row>
    <row r="111" spans="1:9" ht="13.5">
      <c r="A111" s="197" t="s">
        <v>10</v>
      </c>
      <c r="B111" s="171"/>
      <c r="C111" s="197"/>
      <c r="D111" s="279"/>
      <c r="E111" s="240"/>
      <c r="F111" s="240"/>
      <c r="G111" s="240"/>
      <c r="H111" s="280"/>
      <c r="I111" s="281" t="s">
        <v>59</v>
      </c>
    </row>
    <row r="112" spans="1:9" ht="12.75">
      <c r="A112" s="283">
        <v>1</v>
      </c>
      <c r="B112" s="290">
        <v>2</v>
      </c>
      <c r="C112" s="278">
        <v>3</v>
      </c>
      <c r="D112" s="225">
        <v>4</v>
      </c>
      <c r="E112" s="225">
        <v>5</v>
      </c>
      <c r="F112" s="225">
        <v>6</v>
      </c>
      <c r="G112" s="225">
        <v>7</v>
      </c>
      <c r="H112" s="225">
        <v>8</v>
      </c>
      <c r="I112" s="282">
        <v>9</v>
      </c>
    </row>
    <row r="113" spans="1:9" ht="21">
      <c r="A113" s="277" t="s">
        <v>864</v>
      </c>
      <c r="B113" s="89" t="s">
        <v>990</v>
      </c>
      <c r="C113" s="118" t="s">
        <v>941</v>
      </c>
      <c r="D113" s="120">
        <v>0</v>
      </c>
      <c r="E113" s="120">
        <v>0</v>
      </c>
      <c r="F113" s="120">
        <f>D113+E113</f>
        <v>0</v>
      </c>
      <c r="G113" s="120">
        <v>0</v>
      </c>
      <c r="H113" s="120">
        <v>0</v>
      </c>
      <c r="I113" s="152">
        <f>G113+H113</f>
        <v>0</v>
      </c>
    </row>
    <row r="114" spans="1:9" ht="12.75">
      <c r="A114" s="204" t="s">
        <v>864</v>
      </c>
      <c r="B114" s="212" t="s">
        <v>2451</v>
      </c>
      <c r="C114" s="163" t="s">
        <v>371</v>
      </c>
      <c r="D114" s="120">
        <v>0</v>
      </c>
      <c r="E114" s="120">
        <v>0</v>
      </c>
      <c r="F114" s="120">
        <f>D114+E114</f>
        <v>0</v>
      </c>
      <c r="G114" s="120">
        <v>0</v>
      </c>
      <c r="H114" s="120">
        <v>0</v>
      </c>
      <c r="I114" s="152">
        <f>G114+H114</f>
        <v>0</v>
      </c>
    </row>
    <row r="115" spans="1:9" ht="12.75">
      <c r="A115" s="204"/>
      <c r="B115" s="162" t="s">
        <v>1758</v>
      </c>
      <c r="C115" s="104"/>
      <c r="D115" s="148"/>
      <c r="E115" s="148"/>
      <c r="F115" s="148"/>
      <c r="G115" s="148"/>
      <c r="H115" s="149"/>
      <c r="I115" s="150"/>
    </row>
    <row r="116" spans="1:9" ht="21">
      <c r="A116" s="204" t="s">
        <v>864</v>
      </c>
      <c r="B116" s="89" t="s">
        <v>990</v>
      </c>
      <c r="C116" s="118" t="s">
        <v>2338</v>
      </c>
      <c r="D116" s="120">
        <v>0</v>
      </c>
      <c r="E116" s="120">
        <v>0</v>
      </c>
      <c r="F116" s="120">
        <f>D116+E116</f>
        <v>0</v>
      </c>
      <c r="G116" s="120">
        <v>0</v>
      </c>
      <c r="H116" s="120">
        <v>0</v>
      </c>
      <c r="I116" s="152">
        <f>G116+H116</f>
        <v>0</v>
      </c>
    </row>
    <row r="117" spans="1:9" ht="12.75">
      <c r="A117" s="204" t="s">
        <v>864</v>
      </c>
      <c r="B117" s="212" t="s">
        <v>1106</v>
      </c>
      <c r="C117" s="163" t="s">
        <v>1575</v>
      </c>
      <c r="D117" s="120">
        <v>0</v>
      </c>
      <c r="E117" s="120">
        <v>0</v>
      </c>
      <c r="F117" s="120">
        <f>D117+E117</f>
        <v>0</v>
      </c>
      <c r="G117" s="120">
        <v>0</v>
      </c>
      <c r="H117" s="120">
        <v>0</v>
      </c>
      <c r="I117" s="152">
        <f>G117+H117</f>
        <v>0</v>
      </c>
    </row>
    <row r="118" spans="1:9" ht="12.75">
      <c r="A118" s="204"/>
      <c r="B118" s="162" t="s">
        <v>1758</v>
      </c>
      <c r="C118" s="104"/>
      <c r="D118" s="148"/>
      <c r="E118" s="148"/>
      <c r="F118" s="148"/>
      <c r="G118" s="148"/>
      <c r="H118" s="149"/>
      <c r="I118" s="150"/>
    </row>
    <row r="119" spans="1:9" ht="21">
      <c r="A119" s="204" t="s">
        <v>864</v>
      </c>
      <c r="B119" s="89" t="s">
        <v>990</v>
      </c>
      <c r="C119" s="122" t="s">
        <v>929</v>
      </c>
      <c r="D119" s="120">
        <v>0</v>
      </c>
      <c r="E119" s="120">
        <v>0</v>
      </c>
      <c r="F119" s="120">
        <f>D119+E119</f>
        <v>0</v>
      </c>
      <c r="G119" s="120">
        <v>0</v>
      </c>
      <c r="H119" s="120">
        <v>0</v>
      </c>
      <c r="I119" s="152">
        <f>G119+H119</f>
        <v>0</v>
      </c>
    </row>
    <row r="120" spans="1:9" ht="12.75">
      <c r="A120" s="204" t="s">
        <v>864</v>
      </c>
      <c r="B120" s="174"/>
      <c r="C120" s="109"/>
      <c r="D120" s="96"/>
      <c r="E120" s="96"/>
      <c r="F120" s="96">
        <f>D120+E120</f>
        <v>0</v>
      </c>
      <c r="G120" s="96"/>
      <c r="H120" s="96"/>
      <c r="I120" s="110">
        <f>G120+H120</f>
        <v>0</v>
      </c>
    </row>
    <row r="121" spans="1:9" ht="21">
      <c r="A121" s="277" t="s">
        <v>290</v>
      </c>
      <c r="B121" s="212" t="s">
        <v>2396</v>
      </c>
      <c r="C121" s="284" t="s">
        <v>2151</v>
      </c>
      <c r="D121" s="120">
        <v>0</v>
      </c>
      <c r="E121" s="120">
        <v>0</v>
      </c>
      <c r="F121" s="120">
        <f>D121+E121</f>
        <v>0</v>
      </c>
      <c r="G121" s="120">
        <v>0</v>
      </c>
      <c r="H121" s="120">
        <v>0</v>
      </c>
      <c r="I121" s="152">
        <f>G121+H121</f>
        <v>0</v>
      </c>
    </row>
    <row r="122" spans="1:9" ht="12.75">
      <c r="A122" s="135"/>
      <c r="B122" s="136" t="s">
        <v>1485</v>
      </c>
      <c r="C122" s="140"/>
      <c r="D122" s="148"/>
      <c r="E122" s="148"/>
      <c r="F122" s="148"/>
      <c r="G122" s="148"/>
      <c r="H122" s="149"/>
      <c r="I122" s="150"/>
    </row>
    <row r="123" spans="1:9" ht="12.75">
      <c r="A123" s="204" t="s">
        <v>290</v>
      </c>
      <c r="B123" s="214" t="s">
        <v>2474</v>
      </c>
      <c r="C123" s="140" t="s">
        <v>214</v>
      </c>
      <c r="D123" s="120">
        <v>0</v>
      </c>
      <c r="E123" s="120">
        <v>0</v>
      </c>
      <c r="F123" s="120">
        <f>D123+E123</f>
        <v>0</v>
      </c>
      <c r="G123" s="120">
        <v>0</v>
      </c>
      <c r="H123" s="120">
        <v>0</v>
      </c>
      <c r="I123" s="152">
        <f>G123+H123</f>
        <v>0</v>
      </c>
    </row>
    <row r="124" spans="1:9" ht="12.75">
      <c r="A124" s="203"/>
      <c r="B124" s="162" t="s">
        <v>1758</v>
      </c>
      <c r="C124" s="104"/>
      <c r="D124" s="148"/>
      <c r="E124" s="148"/>
      <c r="F124" s="148"/>
      <c r="G124" s="148"/>
      <c r="H124" s="149"/>
      <c r="I124" s="150"/>
    </row>
    <row r="125" spans="1:9" ht="12.75">
      <c r="A125" s="204" t="s">
        <v>290</v>
      </c>
      <c r="B125" s="314" t="s">
        <v>461</v>
      </c>
      <c r="C125" s="231" t="s">
        <v>790</v>
      </c>
      <c r="D125" s="120">
        <v>0</v>
      </c>
      <c r="E125" s="120">
        <v>0</v>
      </c>
      <c r="F125" s="120">
        <f>D125+E125</f>
        <v>0</v>
      </c>
      <c r="G125" s="120">
        <v>0</v>
      </c>
      <c r="H125" s="120">
        <v>0</v>
      </c>
      <c r="I125" s="152">
        <f>G125+H125</f>
        <v>0</v>
      </c>
    </row>
    <row r="126" spans="1:9" ht="21">
      <c r="A126" s="204" t="s">
        <v>290</v>
      </c>
      <c r="B126" s="89" t="s">
        <v>990</v>
      </c>
      <c r="C126" s="118" t="s">
        <v>1423</v>
      </c>
      <c r="D126" s="120">
        <v>0</v>
      </c>
      <c r="E126" s="120">
        <v>0</v>
      </c>
      <c r="F126" s="120">
        <f>D126+E126</f>
        <v>0</v>
      </c>
      <c r="G126" s="120">
        <v>0</v>
      </c>
      <c r="H126" s="120">
        <v>0</v>
      </c>
      <c r="I126" s="152">
        <f>G126+H126</f>
        <v>0</v>
      </c>
    </row>
    <row r="127" spans="1:9" ht="12.75">
      <c r="A127" s="204" t="s">
        <v>290</v>
      </c>
      <c r="B127" s="212" t="s">
        <v>2451</v>
      </c>
      <c r="C127" s="163" t="s">
        <v>2136</v>
      </c>
      <c r="D127" s="120">
        <v>0</v>
      </c>
      <c r="E127" s="120">
        <v>0</v>
      </c>
      <c r="F127" s="120">
        <f>D127+E127</f>
        <v>0</v>
      </c>
      <c r="G127" s="120">
        <v>0</v>
      </c>
      <c r="H127" s="120">
        <v>0</v>
      </c>
      <c r="I127" s="152">
        <f>G127+H127</f>
        <v>0</v>
      </c>
    </row>
    <row r="128" spans="1:9" ht="12.75">
      <c r="A128" s="204"/>
      <c r="B128" s="162" t="s">
        <v>1758</v>
      </c>
      <c r="C128" s="104"/>
      <c r="D128" s="148"/>
      <c r="E128" s="148"/>
      <c r="F128" s="148"/>
      <c r="G128" s="148"/>
      <c r="H128" s="149"/>
      <c r="I128" s="150"/>
    </row>
    <row r="129" spans="1:9" ht="21">
      <c r="A129" s="204" t="s">
        <v>290</v>
      </c>
      <c r="B129" s="89" t="s">
        <v>990</v>
      </c>
      <c r="C129" s="118" t="s">
        <v>223</v>
      </c>
      <c r="D129" s="120">
        <v>0</v>
      </c>
      <c r="E129" s="120">
        <v>0</v>
      </c>
      <c r="F129" s="120">
        <f>D129+E129</f>
        <v>0</v>
      </c>
      <c r="G129" s="120">
        <v>0</v>
      </c>
      <c r="H129" s="120">
        <v>0</v>
      </c>
      <c r="I129" s="152">
        <f>G129+H129</f>
        <v>0</v>
      </c>
    </row>
    <row r="130" spans="1:9" ht="12.75">
      <c r="A130" s="204" t="s">
        <v>290</v>
      </c>
      <c r="B130" s="212" t="s">
        <v>1106</v>
      </c>
      <c r="C130" s="163" t="s">
        <v>797</v>
      </c>
      <c r="D130" s="120">
        <v>0</v>
      </c>
      <c r="E130" s="120">
        <v>0</v>
      </c>
      <c r="F130" s="120">
        <f>D130+E130</f>
        <v>0</v>
      </c>
      <c r="G130" s="120">
        <v>0</v>
      </c>
      <c r="H130" s="120">
        <v>0</v>
      </c>
      <c r="I130" s="152">
        <f>G130+H130</f>
        <v>0</v>
      </c>
    </row>
    <row r="131" spans="1:9" ht="12.75">
      <c r="A131" s="204"/>
      <c r="B131" s="162" t="s">
        <v>1758</v>
      </c>
      <c r="C131" s="104"/>
      <c r="D131" s="148"/>
      <c r="E131" s="148"/>
      <c r="F131" s="148"/>
      <c r="G131" s="148"/>
      <c r="H131" s="149"/>
      <c r="I131" s="150"/>
    </row>
    <row r="132" spans="1:9" ht="21">
      <c r="A132" s="204" t="s">
        <v>290</v>
      </c>
      <c r="B132" s="89" t="s">
        <v>990</v>
      </c>
      <c r="C132" s="122" t="s">
        <v>1409</v>
      </c>
      <c r="D132" s="148">
        <v>0</v>
      </c>
      <c r="E132" s="148">
        <v>0</v>
      </c>
      <c r="F132" s="148">
        <f>D132+E132</f>
        <v>0</v>
      </c>
      <c r="G132" s="148">
        <v>0</v>
      </c>
      <c r="H132" s="148">
        <v>0</v>
      </c>
      <c r="I132" s="150">
        <f>G132+H132</f>
        <v>0</v>
      </c>
    </row>
    <row r="133" spans="1:9" ht="12.75">
      <c r="A133" s="204" t="s">
        <v>290</v>
      </c>
      <c r="B133" s="174"/>
      <c r="C133" s="160"/>
      <c r="D133" s="96"/>
      <c r="E133" s="96"/>
      <c r="F133" s="96">
        <f>D133+E133</f>
        <v>0</v>
      </c>
      <c r="G133" s="96"/>
      <c r="H133" s="97"/>
      <c r="I133" s="110">
        <f>G133+H133</f>
        <v>0</v>
      </c>
    </row>
    <row r="134" spans="1:9" ht="30.75">
      <c r="A134" s="277" t="s">
        <v>2240</v>
      </c>
      <c r="B134" s="348" t="s">
        <v>557</v>
      </c>
      <c r="C134" s="25" t="s">
        <v>1226</v>
      </c>
      <c r="D134" s="120">
        <v>0</v>
      </c>
      <c r="E134" s="120">
        <v>0</v>
      </c>
      <c r="F134" s="120">
        <f>D134+E134</f>
        <v>0</v>
      </c>
      <c r="G134" s="120">
        <v>0</v>
      </c>
      <c r="H134" s="151">
        <v>0</v>
      </c>
      <c r="I134" s="152">
        <f>G134+H134</f>
        <v>0</v>
      </c>
    </row>
    <row r="135" spans="1:9" ht="12.75">
      <c r="A135" s="135"/>
      <c r="B135" s="136" t="s">
        <v>1485</v>
      </c>
      <c r="C135" s="137"/>
      <c r="D135" s="148"/>
      <c r="E135" s="148"/>
      <c r="F135" s="148"/>
      <c r="G135" s="148"/>
      <c r="H135" s="149"/>
      <c r="I135" s="150"/>
    </row>
    <row r="136" spans="1:9" ht="12.75">
      <c r="A136" s="204" t="s">
        <v>2240</v>
      </c>
      <c r="B136" s="114"/>
      <c r="C136" s="160"/>
      <c r="D136" s="96"/>
      <c r="E136" s="96"/>
      <c r="F136" s="96">
        <f>D136+E136</f>
        <v>0</v>
      </c>
      <c r="G136" s="96"/>
      <c r="H136" s="97"/>
      <c r="I136" s="110">
        <f>G136+H136</f>
        <v>0</v>
      </c>
    </row>
    <row r="137" spans="1:9" ht="30.75">
      <c r="A137" s="277" t="s">
        <v>2417</v>
      </c>
      <c r="B137" s="348" t="s">
        <v>420</v>
      </c>
      <c r="C137" s="25" t="s">
        <v>1744</v>
      </c>
      <c r="D137" s="120">
        <v>0</v>
      </c>
      <c r="E137" s="120">
        <v>0</v>
      </c>
      <c r="F137" s="120">
        <f>D137+E137</f>
        <v>0</v>
      </c>
      <c r="G137" s="120">
        <v>0</v>
      </c>
      <c r="H137" s="151">
        <v>0</v>
      </c>
      <c r="I137" s="152">
        <f>G137+H137</f>
        <v>0</v>
      </c>
    </row>
    <row r="138" spans="1:9" ht="12.75">
      <c r="A138" s="135"/>
      <c r="B138" s="136" t="s">
        <v>1485</v>
      </c>
      <c r="C138" s="137"/>
      <c r="D138" s="148"/>
      <c r="E138" s="148"/>
      <c r="F138" s="148"/>
      <c r="G138" s="148"/>
      <c r="H138" s="149"/>
      <c r="I138" s="150"/>
    </row>
    <row r="139" spans="1:9" ht="12.75">
      <c r="A139" s="204" t="s">
        <v>2417</v>
      </c>
      <c r="B139" s="114"/>
      <c r="C139" s="160"/>
      <c r="D139" s="96"/>
      <c r="E139" s="96"/>
      <c r="F139" s="96">
        <f>D139+E139</f>
        <v>0</v>
      </c>
      <c r="G139" s="96"/>
      <c r="H139" s="97"/>
      <c r="I139" s="110">
        <f>G139+H139</f>
        <v>0</v>
      </c>
    </row>
    <row r="140" spans="1:9" ht="0.75" customHeight="1">
      <c r="A140" s="202"/>
      <c r="B140" s="171"/>
      <c r="C140" s="178"/>
      <c r="D140" s="153"/>
      <c r="E140" s="153"/>
      <c r="F140" s="153"/>
      <c r="G140" s="153"/>
      <c r="H140" s="153"/>
      <c r="I140" s="154"/>
    </row>
    <row r="141" spans="1:9" ht="12.75" customHeight="1">
      <c r="A141" s="90"/>
      <c r="B141" s="90"/>
      <c r="C141" s="90"/>
      <c r="D141" s="90"/>
      <c r="E141" s="90"/>
      <c r="F141" s="90"/>
      <c r="G141" s="90"/>
      <c r="H141" s="90"/>
      <c r="I141" s="90"/>
    </row>
    <row r="142" ht="3.75" customHeight="1"/>
    <row r="143" spans="1:9" s="240" customFormat="1" ht="12.75">
      <c r="A143" s="1" t="s">
        <v>498</v>
      </c>
      <c r="B143" s="155"/>
      <c r="C143" s="223" t="s">
        <v>1545</v>
      </c>
      <c r="D143" s="321"/>
      <c r="E143" s="90"/>
      <c r="F143" s="1" t="s">
        <v>6</v>
      </c>
      <c r="G143" s="155"/>
      <c r="H143" s="197" t="s">
        <v>1216</v>
      </c>
      <c r="I143" s="90"/>
    </row>
    <row r="144" spans="1:9" s="240" customFormat="1" ht="12.75">
      <c r="A144" s="287" t="s">
        <v>5</v>
      </c>
      <c r="B144" s="5"/>
      <c r="C144" s="322" t="s">
        <v>642</v>
      </c>
      <c r="D144" s="323"/>
      <c r="E144" s="320"/>
      <c r="F144" s="287"/>
      <c r="G144" s="324" t="s">
        <v>2108</v>
      </c>
      <c r="H144" s="319" t="s">
        <v>642</v>
      </c>
      <c r="I144" s="320"/>
    </row>
    <row r="145" spans="1:7" s="240" customFormat="1" ht="9.75">
      <c r="A145" s="280"/>
      <c r="B145" s="239"/>
      <c r="C145" s="239"/>
      <c r="D145" s="239"/>
      <c r="F145" s="170"/>
      <c r="G145" s="170"/>
    </row>
    <row r="146" spans="1:9" s="240" customFormat="1" ht="9.75">
      <c r="A146" s="1"/>
      <c r="B146" s="155"/>
      <c r="C146" s="155"/>
      <c r="D146" s="325" t="s">
        <v>1198</v>
      </c>
      <c r="E146" s="326"/>
      <c r="F146" s="327"/>
      <c r="G146" s="327"/>
      <c r="H146" s="327"/>
      <c r="I146" s="327"/>
    </row>
    <row r="147" spans="1:9" s="240" customFormat="1" ht="9.75">
      <c r="A147" s="287"/>
      <c r="B147" s="5"/>
      <c r="C147" s="156"/>
      <c r="D147" s="197"/>
      <c r="E147" s="326"/>
      <c r="F147" s="328" t="s">
        <v>711</v>
      </c>
      <c r="G147" s="328"/>
      <c r="H147" s="328"/>
      <c r="I147" s="328"/>
    </row>
    <row r="148" spans="1:8" s="240" customFormat="1" ht="11.25">
      <c r="A148" s="1"/>
      <c r="B148" s="5"/>
      <c r="C148" s="156"/>
      <c r="D148" s="329" t="s">
        <v>289</v>
      </c>
      <c r="E148" s="326"/>
      <c r="G148" s="170"/>
      <c r="H148" s="330"/>
    </row>
    <row r="149" spans="2:8" s="240" customFormat="1" ht="9.75">
      <c r="B149" s="1"/>
      <c r="C149" s="156"/>
      <c r="D149" s="331" t="s">
        <v>1647</v>
      </c>
      <c r="E149" s="331"/>
      <c r="F149" s="332"/>
      <c r="G149" s="332"/>
      <c r="H149" s="328" t="s">
        <v>642</v>
      </c>
    </row>
    <row r="150" spans="1:8" s="240" customFormat="1" ht="9.75">
      <c r="A150" s="170" t="s">
        <v>1655</v>
      </c>
      <c r="B150" s="170"/>
      <c r="C150" s="170" t="s">
        <v>2370</v>
      </c>
      <c r="D150" s="333"/>
      <c r="E150" s="254" t="s">
        <v>10</v>
      </c>
      <c r="F150" s="170"/>
      <c r="G150" s="254" t="s">
        <v>10</v>
      </c>
      <c r="H150" s="170"/>
    </row>
    <row r="151" spans="1:8" s="240" customFormat="1" ht="9.75">
      <c r="A151" s="324"/>
      <c r="B151" s="324" t="s">
        <v>2395</v>
      </c>
      <c r="C151" s="324" t="s">
        <v>2461</v>
      </c>
      <c r="D151" s="324"/>
      <c r="E151" s="334" t="s">
        <v>642</v>
      </c>
      <c r="F151" s="324"/>
      <c r="G151" s="334" t="s">
        <v>1605</v>
      </c>
      <c r="H151" s="170"/>
    </row>
    <row r="152" spans="1:9" s="240" customFormat="1" ht="9.75">
      <c r="A152" s="170"/>
      <c r="B152" s="170"/>
      <c r="C152" s="170"/>
      <c r="D152" s="170"/>
      <c r="E152" s="170"/>
      <c r="F152" s="170"/>
      <c r="G152" s="170"/>
      <c r="H152" s="170"/>
      <c r="I152" s="170"/>
    </row>
    <row r="153" spans="1:9" s="240" customFormat="1" ht="9.75">
      <c r="A153" s="220" t="s">
        <v>360</v>
      </c>
      <c r="B153" s="170"/>
      <c r="C153" s="170"/>
      <c r="D153" s="170"/>
      <c r="E153" s="170"/>
      <c r="F153" s="170"/>
      <c r="G153" s="170"/>
      <c r="H153" s="170"/>
      <c r="I153" s="170"/>
    </row>
    <row r="154" s="240" customFormat="1" ht="9.75"/>
    <row r="155" s="240" customFormat="1" ht="9.75"/>
  </sheetData>
  <sheetProtection/>
  <printOptions horizontalCentered="1"/>
  <pageMargins left="0.5905511811023622" right="0.5905511811023622" top="0.7874015748031495" bottom="0.19685039370078738" header="0.5118110048489307" footer="0.5118110048489307"/>
  <pageSetup orientation="landscape" paperSize="9" scale="90"/>
  <rowBreaks count="4" manualBreakCount="4">
    <brk id="32" max="255" man="1"/>
    <brk id="56" max="255" man="1"/>
    <brk id="78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298"/>
  <sheetViews>
    <sheetView zoomScalePageLayoutView="0" workbookViewId="0" topLeftCell="A942">
      <selection activeCell="B961" sqref="B961"/>
    </sheetView>
  </sheetViews>
  <sheetFormatPr defaultColWidth="9.125" defaultRowHeight="14.25" customHeight="1"/>
  <cols>
    <col min="1" max="1" width="31.875" style="0" customWidth="1"/>
    <col min="2" max="2" width="99.125" style="39" customWidth="1"/>
    <col min="3" max="3" width="41.375" style="0" customWidth="1"/>
    <col min="4" max="4" width="73.375" style="0" customWidth="1"/>
    <col min="5" max="5" width="38.375" style="0" customWidth="1"/>
    <col min="6" max="6" width="34.375" style="0" customWidth="1"/>
  </cols>
  <sheetData>
    <row r="1" spans="1:3" ht="14.25" customHeight="1">
      <c r="A1" s="74"/>
      <c r="B1" s="75" t="s">
        <v>556</v>
      </c>
      <c r="C1" s="74" t="s">
        <v>1080</v>
      </c>
    </row>
    <row r="2" spans="1:3" ht="14.25" customHeight="1">
      <c r="A2" s="74" t="s">
        <v>834</v>
      </c>
      <c r="B2" s="75" t="s">
        <v>2337</v>
      </c>
      <c r="C2" s="74" t="s">
        <v>1080</v>
      </c>
    </row>
    <row r="3" spans="1:3" ht="14.25" customHeight="1">
      <c r="A3" s="195" t="s">
        <v>699</v>
      </c>
      <c r="B3" s="196" t="s">
        <v>989</v>
      </c>
      <c r="C3" s="195" t="s">
        <v>1080</v>
      </c>
    </row>
    <row r="4" spans="1:3" ht="14.25" customHeight="1">
      <c r="A4" s="76" t="s">
        <v>571</v>
      </c>
      <c r="B4" s="76" t="s">
        <v>402</v>
      </c>
      <c r="C4" s="74" t="s">
        <v>1080</v>
      </c>
    </row>
    <row r="5" spans="1:3" ht="14.25" customHeight="1">
      <c r="A5" s="195" t="s">
        <v>1966</v>
      </c>
      <c r="B5" s="196" t="s">
        <v>134</v>
      </c>
      <c r="C5" s="195" t="s">
        <v>1080</v>
      </c>
    </row>
    <row r="6" spans="1:3" ht="14.25" customHeight="1">
      <c r="A6" s="195" t="s">
        <v>1468</v>
      </c>
      <c r="B6" s="196" t="s">
        <v>2450</v>
      </c>
      <c r="C6" s="195" t="s">
        <v>1080</v>
      </c>
    </row>
    <row r="7" spans="1:3" ht="14.25" customHeight="1">
      <c r="A7" s="76" t="s">
        <v>1430</v>
      </c>
      <c r="B7" s="76" t="s">
        <v>235</v>
      </c>
      <c r="C7" s="74" t="s">
        <v>1080</v>
      </c>
    </row>
    <row r="8" spans="1:3" ht="14.25" customHeight="1">
      <c r="A8" s="210" t="s">
        <v>2369</v>
      </c>
      <c r="B8" s="211" t="s">
        <v>651</v>
      </c>
      <c r="C8" s="210" t="s">
        <v>1080</v>
      </c>
    </row>
    <row r="9" spans="1:3" ht="14.25" customHeight="1">
      <c r="A9" s="210" t="s">
        <v>1597</v>
      </c>
      <c r="B9" s="211" t="s">
        <v>982</v>
      </c>
      <c r="C9" s="210" t="s">
        <v>1080</v>
      </c>
    </row>
    <row r="10" spans="1:3" ht="14.25" customHeight="1">
      <c r="A10" s="210" t="s">
        <v>948</v>
      </c>
      <c r="B10" s="211" t="s">
        <v>1235</v>
      </c>
      <c r="C10" s="210" t="s">
        <v>1080</v>
      </c>
    </row>
    <row r="11" spans="1:3" ht="14.25" customHeight="1">
      <c r="A11" s="210" t="s">
        <v>401</v>
      </c>
      <c r="B11" s="211" t="s">
        <v>570</v>
      </c>
      <c r="C11" s="210" t="s">
        <v>1080</v>
      </c>
    </row>
    <row r="12" spans="1:3" ht="14.25" customHeight="1">
      <c r="A12" s="210" t="s">
        <v>2358</v>
      </c>
      <c r="B12" s="211" t="s">
        <v>2175</v>
      </c>
      <c r="C12" s="210" t="s">
        <v>1080</v>
      </c>
    </row>
    <row r="13" spans="1:3" ht="14.25" customHeight="1">
      <c r="A13" s="215" t="s">
        <v>919</v>
      </c>
      <c r="B13" s="216" t="s">
        <v>1516</v>
      </c>
      <c r="C13" s="215" t="s">
        <v>1080</v>
      </c>
    </row>
    <row r="14" spans="1:3" ht="14.25" customHeight="1">
      <c r="A14" s="215" t="s">
        <v>400</v>
      </c>
      <c r="B14" s="216" t="s">
        <v>2516</v>
      </c>
      <c r="C14" s="215" t="s">
        <v>1080</v>
      </c>
    </row>
    <row r="15" spans="1:3" s="77" customFormat="1" ht="14.25" customHeight="1">
      <c r="A15" s="78" t="s">
        <v>988</v>
      </c>
      <c r="B15" s="78" t="s">
        <v>1872</v>
      </c>
      <c r="C15" s="78" t="s">
        <v>1080</v>
      </c>
    </row>
    <row r="16" spans="1:3" ht="14.25" customHeight="1">
      <c r="A16" s="79"/>
      <c r="B16" s="80" t="s">
        <v>1350</v>
      </c>
      <c r="C16" s="79" t="s">
        <v>1080</v>
      </c>
    </row>
    <row r="17" spans="1:3" ht="14.25" customHeight="1">
      <c r="A17" s="79"/>
      <c r="B17" s="91" t="s">
        <v>789</v>
      </c>
      <c r="C17" s="79" t="s">
        <v>1080</v>
      </c>
    </row>
    <row r="18" spans="1:2" ht="14.25" customHeight="1">
      <c r="A18" s="164"/>
      <c r="B18" s="167" t="s">
        <v>796</v>
      </c>
    </row>
    <row r="19" spans="1:3" ht="14.25" customHeight="1">
      <c r="A19" s="46" t="s">
        <v>2449</v>
      </c>
      <c r="B19" s="47" t="s">
        <v>1948</v>
      </c>
      <c r="C19" s="90" t="s">
        <v>2273</v>
      </c>
    </row>
    <row r="20" spans="1:3" ht="14.25" customHeight="1">
      <c r="A20" s="90" t="s">
        <v>29</v>
      </c>
      <c r="B20" s="39" t="s">
        <v>1135</v>
      </c>
      <c r="C20" s="90" t="s">
        <v>2273</v>
      </c>
    </row>
    <row r="21" spans="1:3" ht="14.25" customHeight="1">
      <c r="A21" s="90" t="s">
        <v>1385</v>
      </c>
      <c r="B21" s="39" t="s">
        <v>254</v>
      </c>
      <c r="C21" s="90" t="s">
        <v>2273</v>
      </c>
    </row>
    <row r="22" spans="1:3" ht="14.25" customHeight="1">
      <c r="A22" s="90" t="s">
        <v>1734</v>
      </c>
      <c r="B22" s="39" t="s">
        <v>2337</v>
      </c>
      <c r="C22" s="90" t="s">
        <v>2273</v>
      </c>
    </row>
    <row r="23" spans="1:3" ht="14.25" customHeight="1">
      <c r="A23" s="46" t="s">
        <v>2020</v>
      </c>
      <c r="B23" s="39" t="s">
        <v>1323</v>
      </c>
      <c r="C23" s="90" t="s">
        <v>2273</v>
      </c>
    </row>
    <row r="24" spans="1:3" ht="14.25" customHeight="1">
      <c r="A24" s="46" t="s">
        <v>1596</v>
      </c>
      <c r="B24" s="39" t="s">
        <v>1755</v>
      </c>
      <c r="C24" s="90" t="s">
        <v>2273</v>
      </c>
    </row>
    <row r="25" spans="1:3" ht="14.25" customHeight="1">
      <c r="A25" s="90" t="s">
        <v>125</v>
      </c>
      <c r="B25" s="39" t="s">
        <v>1408</v>
      </c>
      <c r="C25" s="90" t="s">
        <v>2273</v>
      </c>
    </row>
    <row r="26" spans="1:3" ht="14.25" customHeight="1">
      <c r="A26" s="46"/>
      <c r="B26" s="94" t="s">
        <v>1905</v>
      </c>
      <c r="C26" s="90" t="s">
        <v>2273</v>
      </c>
    </row>
    <row r="27" spans="1:3" ht="14.25" customHeight="1">
      <c r="A27" s="46"/>
      <c r="B27" s="94" t="s">
        <v>1619</v>
      </c>
      <c r="C27" s="90" t="s">
        <v>2273</v>
      </c>
    </row>
    <row r="28" spans="1:3" ht="14.25" customHeight="1">
      <c r="A28" s="46" t="s">
        <v>1011</v>
      </c>
      <c r="B28" s="94" t="s">
        <v>2263</v>
      </c>
      <c r="C28" s="90" t="s">
        <v>2273</v>
      </c>
    </row>
    <row r="29" spans="1:3" ht="14.25" customHeight="1">
      <c r="A29" s="46" t="s">
        <v>1508</v>
      </c>
      <c r="B29" s="39" t="s">
        <v>879</v>
      </c>
      <c r="C29" s="90" t="s">
        <v>2273</v>
      </c>
    </row>
    <row r="30" spans="1:3" ht="14.25" customHeight="1">
      <c r="A30" t="s">
        <v>183</v>
      </c>
      <c r="B30" s="39" t="s">
        <v>2107</v>
      </c>
      <c r="C30" s="90" t="s">
        <v>2273</v>
      </c>
    </row>
    <row r="31" spans="1:3" ht="14.25" customHeight="1">
      <c r="A31" t="s">
        <v>878</v>
      </c>
      <c r="B31" s="39" t="s">
        <v>2210</v>
      </c>
      <c r="C31" s="90" t="s">
        <v>2273</v>
      </c>
    </row>
    <row r="32" spans="1:3" ht="14.25" customHeight="1">
      <c r="A32" t="s">
        <v>1010</v>
      </c>
      <c r="B32" s="39" t="s">
        <v>2233</v>
      </c>
      <c r="C32" s="90" t="s">
        <v>2273</v>
      </c>
    </row>
    <row r="33" spans="1:3" ht="14.25" customHeight="1">
      <c r="A33" t="s">
        <v>730</v>
      </c>
      <c r="B33" s="39" t="s">
        <v>2135</v>
      </c>
      <c r="C33" s="90" t="s">
        <v>2273</v>
      </c>
    </row>
    <row r="34" spans="1:3" ht="14.25" customHeight="1">
      <c r="A34" t="s">
        <v>1631</v>
      </c>
      <c r="B34" s="39" t="s">
        <v>1981</v>
      </c>
      <c r="C34" s="90" t="s">
        <v>2273</v>
      </c>
    </row>
    <row r="35" spans="1:3" ht="14.25" customHeight="1">
      <c r="A35" t="s">
        <v>1815</v>
      </c>
      <c r="B35" s="39" t="s">
        <v>2009</v>
      </c>
      <c r="C35" s="90" t="s">
        <v>2273</v>
      </c>
    </row>
    <row r="36" spans="1:3" ht="14.25" customHeight="1">
      <c r="A36" t="s">
        <v>2286</v>
      </c>
      <c r="B36" s="39" t="s">
        <v>1384</v>
      </c>
      <c r="C36" s="90" t="s">
        <v>2273</v>
      </c>
    </row>
    <row r="37" spans="1:3" ht="14.25" customHeight="1">
      <c r="A37" t="s">
        <v>1349</v>
      </c>
      <c r="B37" s="39" t="s">
        <v>1467</v>
      </c>
      <c r="C37" s="90" t="s">
        <v>2273</v>
      </c>
    </row>
    <row r="38" spans="1:3" ht="14.25" customHeight="1">
      <c r="A38" t="s">
        <v>1165</v>
      </c>
      <c r="B38" s="39" t="s">
        <v>1484</v>
      </c>
      <c r="C38" s="90" t="s">
        <v>2273</v>
      </c>
    </row>
    <row r="39" spans="1:3" ht="14.25" customHeight="1">
      <c r="A39" t="s">
        <v>1507</v>
      </c>
      <c r="B39" s="39" t="s">
        <v>1407</v>
      </c>
      <c r="C39" s="90" t="s">
        <v>2273</v>
      </c>
    </row>
    <row r="40" spans="1:3" ht="14.25" customHeight="1">
      <c r="A40" t="s">
        <v>833</v>
      </c>
      <c r="B40" s="39" t="s">
        <v>1274</v>
      </c>
      <c r="C40" s="90" t="s">
        <v>2273</v>
      </c>
    </row>
    <row r="41" spans="1:3" ht="14.25" customHeight="1">
      <c r="A41" t="s">
        <v>698</v>
      </c>
      <c r="B41" s="39" t="s">
        <v>1301</v>
      </c>
      <c r="C41" s="90" t="s">
        <v>2273</v>
      </c>
    </row>
    <row r="42" spans="1:3" ht="14.25" customHeight="1">
      <c r="A42" t="s">
        <v>1707</v>
      </c>
      <c r="B42" s="39" t="s">
        <v>783</v>
      </c>
      <c r="C42" s="90" t="s">
        <v>2273</v>
      </c>
    </row>
    <row r="43" spans="1:3" ht="14.25" customHeight="1">
      <c r="A43" t="s">
        <v>1878</v>
      </c>
      <c r="B43" s="39" t="s">
        <v>817</v>
      </c>
      <c r="C43" s="90" t="s">
        <v>2273</v>
      </c>
    </row>
    <row r="44" spans="1:3" ht="14.25" customHeight="1">
      <c r="A44" t="s">
        <v>2068</v>
      </c>
      <c r="B44" s="39" t="s">
        <v>832</v>
      </c>
      <c r="C44" s="90" t="s">
        <v>2273</v>
      </c>
    </row>
    <row r="45" spans="1:3" ht="14.25" customHeight="1">
      <c r="A45" t="s">
        <v>2416</v>
      </c>
      <c r="B45" s="39" t="s">
        <v>795</v>
      </c>
      <c r="C45" s="90" t="s">
        <v>2273</v>
      </c>
    </row>
    <row r="46" spans="1:3" ht="14.25" customHeight="1">
      <c r="A46" t="s">
        <v>133</v>
      </c>
      <c r="B46" s="39" t="s">
        <v>688</v>
      </c>
      <c r="C46" s="90" t="s">
        <v>2273</v>
      </c>
    </row>
    <row r="47" spans="1:3" ht="14.25" customHeight="1">
      <c r="A47" t="s">
        <v>274</v>
      </c>
      <c r="B47" s="39" t="s">
        <v>710</v>
      </c>
      <c r="C47" s="90" t="s">
        <v>2273</v>
      </c>
    </row>
    <row r="48" spans="1:3" ht="14.25" customHeight="1">
      <c r="A48" t="s">
        <v>44</v>
      </c>
      <c r="B48" s="39" t="s">
        <v>200</v>
      </c>
      <c r="C48" s="90" t="s">
        <v>2273</v>
      </c>
    </row>
    <row r="49" spans="1:3" ht="14.25" customHeight="1">
      <c r="A49" t="s">
        <v>1009</v>
      </c>
      <c r="B49" s="39" t="s">
        <v>260</v>
      </c>
      <c r="C49" s="90" t="s">
        <v>2273</v>
      </c>
    </row>
    <row r="50" spans="1:3" ht="14.25" customHeight="1">
      <c r="A50" t="s">
        <v>877</v>
      </c>
      <c r="B50" s="39" t="s">
        <v>273</v>
      </c>
      <c r="C50" s="90" t="s">
        <v>2273</v>
      </c>
    </row>
    <row r="51" spans="1:3" ht="14.25" customHeight="1">
      <c r="A51" t="s">
        <v>613</v>
      </c>
      <c r="B51" s="39" t="s">
        <v>213</v>
      </c>
      <c r="C51" s="90" t="s">
        <v>2273</v>
      </c>
    </row>
    <row r="52" spans="1:3" ht="14.25" customHeight="1">
      <c r="A52" t="s">
        <v>1814</v>
      </c>
      <c r="B52" s="39" t="s">
        <v>105</v>
      </c>
      <c r="C52" s="90" t="s">
        <v>2273</v>
      </c>
    </row>
    <row r="53" spans="1:3" ht="14.25" customHeight="1">
      <c r="A53" t="s">
        <v>1630</v>
      </c>
      <c r="B53" s="39" t="s">
        <v>124</v>
      </c>
      <c r="C53" s="90" t="s">
        <v>2273</v>
      </c>
    </row>
    <row r="54" spans="1:3" ht="14.25" customHeight="1">
      <c r="A54" t="s">
        <v>722</v>
      </c>
      <c r="B54" s="39" t="s">
        <v>349</v>
      </c>
      <c r="C54" s="90" t="s">
        <v>2273</v>
      </c>
    </row>
    <row r="55" spans="1:3" ht="14.25" customHeight="1">
      <c r="A55" t="s">
        <v>348</v>
      </c>
      <c r="B55" s="39" t="s">
        <v>419</v>
      </c>
      <c r="C55" s="90" t="s">
        <v>2273</v>
      </c>
    </row>
    <row r="56" spans="1:3" ht="14.25" customHeight="1">
      <c r="A56" t="s">
        <v>511</v>
      </c>
      <c r="B56" s="39" t="s">
        <v>435</v>
      </c>
      <c r="C56" s="90" t="s">
        <v>2273</v>
      </c>
    </row>
    <row r="57" spans="1:3" ht="14.25" customHeight="1">
      <c r="A57" t="s">
        <v>193</v>
      </c>
      <c r="B57" s="39" t="s">
        <v>370</v>
      </c>
      <c r="C57" s="90" t="s">
        <v>2273</v>
      </c>
    </row>
    <row r="58" spans="1:3" ht="14.25" customHeight="1">
      <c r="A58" t="s">
        <v>2357</v>
      </c>
      <c r="B58" s="39" t="s">
        <v>569</v>
      </c>
      <c r="C58" s="90" t="s">
        <v>2273</v>
      </c>
    </row>
    <row r="59" spans="1:3" ht="14.25" customHeight="1">
      <c r="A59" t="s">
        <v>2536</v>
      </c>
      <c r="B59" s="39" t="s">
        <v>592</v>
      </c>
      <c r="C59" s="90" t="s">
        <v>2273</v>
      </c>
    </row>
    <row r="60" spans="1:3" ht="14.25" customHeight="1">
      <c r="A60" t="s">
        <v>1496</v>
      </c>
      <c r="B60" s="39" t="s">
        <v>909</v>
      </c>
      <c r="C60" s="90" t="s">
        <v>2273</v>
      </c>
    </row>
    <row r="61" spans="1:3" ht="14.25" customHeight="1">
      <c r="A61" t="s">
        <v>2106</v>
      </c>
      <c r="B61" s="39" t="s">
        <v>975</v>
      </c>
      <c r="C61" s="90" t="s">
        <v>2273</v>
      </c>
    </row>
    <row r="62" spans="1:3" ht="14.25" customHeight="1">
      <c r="A62" t="s">
        <v>1904</v>
      </c>
      <c r="B62" s="39" t="s">
        <v>987</v>
      </c>
      <c r="C62" s="90" t="s">
        <v>2273</v>
      </c>
    </row>
    <row r="63" spans="1:3" ht="14.25" customHeight="1">
      <c r="A63" t="s">
        <v>2298</v>
      </c>
      <c r="B63" s="39" t="s">
        <v>928</v>
      </c>
      <c r="C63" s="90" t="s">
        <v>2273</v>
      </c>
    </row>
    <row r="64" spans="1:3" ht="14.25" customHeight="1">
      <c r="A64" t="s">
        <v>234</v>
      </c>
      <c r="B64" s="39" t="s">
        <v>1105</v>
      </c>
      <c r="C64" s="90" t="s">
        <v>2273</v>
      </c>
    </row>
    <row r="65" spans="1:3" ht="14.25" customHeight="1">
      <c r="A65" t="s">
        <v>91</v>
      </c>
      <c r="B65" s="39" t="s">
        <v>1126</v>
      </c>
      <c r="C65" s="90" t="s">
        <v>2273</v>
      </c>
    </row>
    <row r="66" spans="1:3" ht="14.25" customHeight="1">
      <c r="A66" t="s">
        <v>2430</v>
      </c>
      <c r="B66" s="39" t="s">
        <v>1558</v>
      </c>
      <c r="C66" s="90" t="s">
        <v>2273</v>
      </c>
    </row>
    <row r="67" spans="1:3" ht="14.25" customHeight="1">
      <c r="A67" t="s">
        <v>1215</v>
      </c>
      <c r="B67" s="39" t="s">
        <v>1604</v>
      </c>
      <c r="C67" s="90" t="s">
        <v>2273</v>
      </c>
    </row>
    <row r="68" spans="1:3" ht="14.25" customHeight="1">
      <c r="A68" t="s">
        <v>1398</v>
      </c>
      <c r="B68" s="39" t="s">
        <v>1629</v>
      </c>
      <c r="C68" s="90" t="s">
        <v>2273</v>
      </c>
    </row>
    <row r="69" spans="1:3" ht="14.25" customHeight="1">
      <c r="A69" t="s">
        <v>1693</v>
      </c>
      <c r="B69" s="39" t="s">
        <v>1574</v>
      </c>
      <c r="C69" s="90" t="s">
        <v>2273</v>
      </c>
    </row>
    <row r="70" spans="1:3" ht="14.25" customHeight="1">
      <c r="A70" t="s">
        <v>675</v>
      </c>
      <c r="B70" s="39" t="s">
        <v>1804</v>
      </c>
      <c r="C70" s="90" t="s">
        <v>2273</v>
      </c>
    </row>
    <row r="71" spans="1:3" ht="14.25" customHeight="1">
      <c r="A71" t="s">
        <v>811</v>
      </c>
      <c r="B71" s="39" t="s">
        <v>1827</v>
      </c>
      <c r="C71" s="90" t="s">
        <v>2273</v>
      </c>
    </row>
    <row r="72" spans="1:3" ht="14.25" customHeight="1">
      <c r="A72" t="s">
        <v>606</v>
      </c>
      <c r="B72" s="39" t="s">
        <v>2306</v>
      </c>
      <c r="C72" s="90" t="s">
        <v>2273</v>
      </c>
    </row>
    <row r="73" spans="1:3" ht="14.25" customHeight="1">
      <c r="A73" t="s">
        <v>510</v>
      </c>
      <c r="B73" s="39" t="s">
        <v>2384</v>
      </c>
      <c r="C73" s="90" t="s">
        <v>2273</v>
      </c>
    </row>
    <row r="74" spans="1:3" ht="14.25" customHeight="1">
      <c r="A74" t="s">
        <v>347</v>
      </c>
      <c r="B74" s="39" t="s">
        <v>2408</v>
      </c>
      <c r="C74" s="90" t="s">
        <v>2273</v>
      </c>
    </row>
    <row r="75" spans="1:3" ht="14.25" customHeight="1">
      <c r="A75" t="s">
        <v>55</v>
      </c>
      <c r="B75" s="39" t="s">
        <v>2322</v>
      </c>
      <c r="C75" s="90" t="s">
        <v>2273</v>
      </c>
    </row>
    <row r="76" spans="1:3" ht="14.25" customHeight="1">
      <c r="A76" t="s">
        <v>2535</v>
      </c>
      <c r="B76" s="39" t="s">
        <v>2561</v>
      </c>
      <c r="C76" s="90" t="s">
        <v>2273</v>
      </c>
    </row>
    <row r="77" spans="1:3" ht="14.25" customHeight="1">
      <c r="A77" t="s">
        <v>2356</v>
      </c>
      <c r="B77" s="39" t="s">
        <v>2588</v>
      </c>
      <c r="C77" s="90" t="s">
        <v>2273</v>
      </c>
    </row>
    <row r="78" spans="1:3" ht="14.25" customHeight="1">
      <c r="A78" t="s">
        <v>2134</v>
      </c>
      <c r="B78" s="39" t="s">
        <v>1903</v>
      </c>
      <c r="C78" s="90" t="s">
        <v>2273</v>
      </c>
    </row>
    <row r="79" spans="1:3" ht="14.25" customHeight="1">
      <c r="A79" t="s">
        <v>1628</v>
      </c>
      <c r="B79" s="39" t="s">
        <v>1994</v>
      </c>
      <c r="C79" s="90" t="s">
        <v>2273</v>
      </c>
    </row>
    <row r="80" spans="1:3" ht="14.25" customHeight="1">
      <c r="A80" t="s">
        <v>1813</v>
      </c>
      <c r="B80" s="39" t="s">
        <v>2019</v>
      </c>
      <c r="C80" s="90" t="s">
        <v>2273</v>
      </c>
    </row>
    <row r="81" spans="1:3" ht="14.25" customHeight="1">
      <c r="A81" t="s">
        <v>1466</v>
      </c>
      <c r="B81" s="39" t="s">
        <v>1931</v>
      </c>
      <c r="C81" s="90" t="s">
        <v>2273</v>
      </c>
    </row>
    <row r="82" spans="1:3" ht="14.25" customHeight="1">
      <c r="A82" t="s">
        <v>876</v>
      </c>
      <c r="B82" s="39" t="s">
        <v>2191</v>
      </c>
      <c r="C82" s="90" t="s">
        <v>2273</v>
      </c>
    </row>
    <row r="83" spans="1:3" ht="14.25" customHeight="1">
      <c r="A83" t="s">
        <v>1008</v>
      </c>
      <c r="B83" s="39" t="s">
        <v>2220</v>
      </c>
      <c r="C83" s="90" t="s">
        <v>2273</v>
      </c>
    </row>
    <row r="84" spans="1:3" ht="14.25" customHeight="1">
      <c r="A84" t="s">
        <v>369</v>
      </c>
      <c r="B84" s="39" t="s">
        <v>1206</v>
      </c>
      <c r="C84" s="90" t="s">
        <v>2273</v>
      </c>
    </row>
    <row r="85" spans="1:3" ht="14.25" customHeight="1">
      <c r="A85" t="s">
        <v>831</v>
      </c>
      <c r="B85" s="39" t="s">
        <v>1288</v>
      </c>
      <c r="C85" s="90" t="s">
        <v>2273</v>
      </c>
    </row>
    <row r="86" spans="1:3" ht="14.25" customHeight="1">
      <c r="A86" t="s">
        <v>697</v>
      </c>
      <c r="B86" s="39" t="s">
        <v>1314</v>
      </c>
      <c r="C86" s="90" t="s">
        <v>2273</v>
      </c>
    </row>
    <row r="87" spans="1:3" ht="14.25" customHeight="1">
      <c r="A87" t="s">
        <v>974</v>
      </c>
      <c r="B87" s="39" t="s">
        <v>1225</v>
      </c>
      <c r="C87" s="90" t="s">
        <v>2273</v>
      </c>
    </row>
    <row r="88" spans="1:3" ht="14.25" customHeight="1">
      <c r="A88" t="s">
        <v>1348</v>
      </c>
      <c r="B88" s="39" t="s">
        <v>1451</v>
      </c>
      <c r="C88" s="90" t="s">
        <v>2273</v>
      </c>
    </row>
    <row r="89" spans="1:3" ht="14.25" customHeight="1">
      <c r="A89" t="s">
        <v>1164</v>
      </c>
      <c r="B89" s="39" t="s">
        <v>1478</v>
      </c>
      <c r="C89" s="90" t="s">
        <v>2273</v>
      </c>
    </row>
    <row r="90" spans="1:3" ht="14.25" customHeight="1">
      <c r="A90" t="s">
        <v>1079</v>
      </c>
      <c r="B90" s="39" t="s">
        <v>650</v>
      </c>
      <c r="C90" s="90" t="s">
        <v>2273</v>
      </c>
    </row>
    <row r="91" spans="1:3" ht="14.25" customHeight="1">
      <c r="A91" t="s">
        <v>132</v>
      </c>
      <c r="B91" s="39" t="s">
        <v>677</v>
      </c>
      <c r="C91" s="90" t="s">
        <v>2273</v>
      </c>
    </row>
    <row r="92" spans="1:3" ht="14.25" customHeight="1">
      <c r="A92" t="s">
        <v>272</v>
      </c>
      <c r="B92" s="39" t="s">
        <v>696</v>
      </c>
      <c r="C92" s="90" t="s">
        <v>2273</v>
      </c>
    </row>
    <row r="93" spans="1:3" ht="14.25" customHeight="1">
      <c r="A93" t="s">
        <v>568</v>
      </c>
      <c r="B93" s="39" t="s">
        <v>656</v>
      </c>
      <c r="C93" s="90" t="s">
        <v>2273</v>
      </c>
    </row>
    <row r="94" spans="1:3" ht="14.25" customHeight="1">
      <c r="A94" t="s">
        <v>1877</v>
      </c>
      <c r="B94" s="39" t="s">
        <v>825</v>
      </c>
      <c r="C94" s="90" t="s">
        <v>2273</v>
      </c>
    </row>
    <row r="95" spans="1:3" ht="14.25" customHeight="1">
      <c r="A95" t="s">
        <v>2067</v>
      </c>
      <c r="B95" s="39" t="s">
        <v>848</v>
      </c>
      <c r="C95" s="90" t="s">
        <v>2273</v>
      </c>
    </row>
    <row r="96" spans="1:3" ht="14.25" customHeight="1">
      <c r="A96" t="s">
        <v>2297</v>
      </c>
      <c r="B96" s="39" t="s">
        <v>1397</v>
      </c>
      <c r="C96" s="90" t="s">
        <v>2273</v>
      </c>
    </row>
    <row r="97" spans="1:3" ht="14.25" customHeight="1">
      <c r="A97" t="s">
        <v>1364</v>
      </c>
      <c r="B97" s="39" t="s">
        <v>1450</v>
      </c>
      <c r="C97" s="90" t="s">
        <v>2273</v>
      </c>
    </row>
    <row r="98" spans="1:3" ht="14.25" customHeight="1">
      <c r="A98" t="s">
        <v>1179</v>
      </c>
      <c r="B98" s="39" t="s">
        <v>1477</v>
      </c>
      <c r="C98" s="90" t="s">
        <v>2273</v>
      </c>
    </row>
    <row r="99" spans="1:3" ht="14.25" customHeight="1">
      <c r="A99" t="s">
        <v>1495</v>
      </c>
      <c r="B99" s="39" t="s">
        <v>1422</v>
      </c>
      <c r="C99" s="90" t="s">
        <v>2273</v>
      </c>
    </row>
    <row r="100" spans="1:3" ht="14.25" customHeight="1">
      <c r="A100" t="s">
        <v>847</v>
      </c>
      <c r="B100" s="39" t="s">
        <v>1287</v>
      </c>
      <c r="C100" s="90" t="s">
        <v>2273</v>
      </c>
    </row>
    <row r="101" spans="1:3" ht="14.25" customHeight="1">
      <c r="A101" t="s">
        <v>709</v>
      </c>
      <c r="B101" s="39" t="s">
        <v>1313</v>
      </c>
      <c r="C101" s="90" t="s">
        <v>2273</v>
      </c>
    </row>
    <row r="102" spans="1:3" ht="14.25" customHeight="1">
      <c r="A102" t="s">
        <v>192</v>
      </c>
      <c r="B102" s="39" t="s">
        <v>2123</v>
      </c>
      <c r="C102" s="90" t="s">
        <v>2273</v>
      </c>
    </row>
    <row r="103" spans="1:3" ht="14.25" customHeight="1">
      <c r="A103" t="s">
        <v>891</v>
      </c>
      <c r="B103" s="39" t="s">
        <v>2190</v>
      </c>
      <c r="C103" s="90" t="s">
        <v>2273</v>
      </c>
    </row>
    <row r="104" spans="1:3" ht="14.25" customHeight="1">
      <c r="A104" t="s">
        <v>1024</v>
      </c>
      <c r="B104" s="39" t="s">
        <v>2219</v>
      </c>
      <c r="C104" s="90" t="s">
        <v>2273</v>
      </c>
    </row>
    <row r="105" spans="1:3" ht="14.25" customHeight="1">
      <c r="A105" t="s">
        <v>721</v>
      </c>
      <c r="B105" s="39" t="s">
        <v>2149</v>
      </c>
      <c r="C105" s="90" t="s">
        <v>2273</v>
      </c>
    </row>
    <row r="106" spans="1:3" ht="14.25" customHeight="1">
      <c r="A106" t="s">
        <v>1646</v>
      </c>
      <c r="B106" s="39" t="s">
        <v>1993</v>
      </c>
      <c r="C106" s="90" t="s">
        <v>2273</v>
      </c>
    </row>
    <row r="107" spans="1:3" ht="14.25" customHeight="1">
      <c r="A107" t="s">
        <v>1826</v>
      </c>
      <c r="B107" s="39" t="s">
        <v>2018</v>
      </c>
      <c r="C107" s="90" t="s">
        <v>2273</v>
      </c>
    </row>
    <row r="108" spans="1:3" ht="14.25" customHeight="1">
      <c r="A108" t="s">
        <v>633</v>
      </c>
      <c r="B108" s="39" t="s">
        <v>199</v>
      </c>
      <c r="C108" s="90" t="s">
        <v>2273</v>
      </c>
    </row>
    <row r="109" spans="1:3" ht="14.25" customHeight="1">
      <c r="A109" t="s">
        <v>460</v>
      </c>
      <c r="B109" s="39" t="s">
        <v>259</v>
      </c>
      <c r="C109" s="90" t="s">
        <v>2273</v>
      </c>
    </row>
    <row r="110" spans="1:3" ht="14.25" customHeight="1">
      <c r="A110" t="s">
        <v>299</v>
      </c>
      <c r="B110" s="39" t="s">
        <v>271</v>
      </c>
      <c r="C110" s="90" t="s">
        <v>2273</v>
      </c>
    </row>
    <row r="111" spans="1:3" ht="14.25" customHeight="1">
      <c r="A111" t="s">
        <v>18</v>
      </c>
      <c r="B111" s="39" t="s">
        <v>212</v>
      </c>
      <c r="C111" s="90" t="s">
        <v>2273</v>
      </c>
    </row>
    <row r="112" spans="1:3" ht="14.25" customHeight="1">
      <c r="A112" t="s">
        <v>2587</v>
      </c>
      <c r="B112" s="39" t="s">
        <v>104</v>
      </c>
      <c r="C112" s="90" t="s">
        <v>2273</v>
      </c>
    </row>
    <row r="113" spans="1:3" ht="14.25" customHeight="1">
      <c r="A113" t="s">
        <v>2394</v>
      </c>
      <c r="B113" s="39" t="s">
        <v>123</v>
      </c>
      <c r="C113" s="90" t="s">
        <v>2273</v>
      </c>
    </row>
    <row r="114" spans="1:3" ht="14.25" customHeight="1">
      <c r="A114" t="s">
        <v>1992</v>
      </c>
      <c r="B114" s="39" t="s">
        <v>2496</v>
      </c>
      <c r="C114" s="90" t="s">
        <v>2273</v>
      </c>
    </row>
    <row r="115" spans="1:3" ht="14.25" customHeight="1">
      <c r="A115" t="s">
        <v>1781</v>
      </c>
      <c r="B115" s="39" t="s">
        <v>2560</v>
      </c>
      <c r="C115" s="90" t="s">
        <v>2273</v>
      </c>
    </row>
    <row r="116" spans="1:3" ht="14.25" customHeight="1">
      <c r="A116" t="s">
        <v>1595</v>
      </c>
      <c r="B116" s="39" t="s">
        <v>2586</v>
      </c>
      <c r="C116" s="90" t="s">
        <v>2273</v>
      </c>
    </row>
    <row r="117" spans="1:3" ht="14.25" customHeight="1">
      <c r="A117" t="s">
        <v>1224</v>
      </c>
      <c r="B117" s="39" t="s">
        <v>2515</v>
      </c>
      <c r="C117" s="90" t="s">
        <v>2273</v>
      </c>
    </row>
    <row r="118" spans="1:3" ht="14.25" customHeight="1">
      <c r="A118" t="s">
        <v>1066</v>
      </c>
      <c r="B118" s="39" t="s">
        <v>2383</v>
      </c>
      <c r="C118" s="90" t="s">
        <v>2273</v>
      </c>
    </row>
    <row r="119" spans="1:3" ht="14.25" customHeight="1">
      <c r="A119" t="s">
        <v>918</v>
      </c>
      <c r="B119" s="39" t="s">
        <v>2407</v>
      </c>
      <c r="C119" s="90" t="s">
        <v>2273</v>
      </c>
    </row>
    <row r="120" spans="1:3" ht="14.25" customHeight="1">
      <c r="A120" t="s">
        <v>1421</v>
      </c>
      <c r="B120" s="39" t="s">
        <v>1918</v>
      </c>
      <c r="C120" s="90" t="s">
        <v>2273</v>
      </c>
    </row>
    <row r="121" spans="1:3" ht="14.25" customHeight="1">
      <c r="A121" t="s">
        <v>2406</v>
      </c>
      <c r="B121" s="39" t="s">
        <v>1980</v>
      </c>
      <c r="C121" s="90" t="s">
        <v>2273</v>
      </c>
    </row>
    <row r="122" spans="1:3" ht="14.25" customHeight="1">
      <c r="A122" t="s">
        <v>2603</v>
      </c>
      <c r="B122" s="39" t="s">
        <v>2008</v>
      </c>
      <c r="C122" s="90" t="s">
        <v>2273</v>
      </c>
    </row>
    <row r="123" spans="1:3" ht="14.25" customHeight="1">
      <c r="A123" t="s">
        <v>2189</v>
      </c>
      <c r="B123" s="39" t="s">
        <v>1947</v>
      </c>
      <c r="C123" s="90" t="s">
        <v>2273</v>
      </c>
    </row>
    <row r="124" spans="1:3" ht="14.25" customHeight="1">
      <c r="A124" t="s">
        <v>314</v>
      </c>
      <c r="B124" s="39" t="s">
        <v>2209</v>
      </c>
      <c r="C124" s="90" t="s">
        <v>2273</v>
      </c>
    </row>
    <row r="125" spans="1:3" ht="14.25" customHeight="1">
      <c r="A125" t="s">
        <v>477</v>
      </c>
      <c r="B125" s="39" t="s">
        <v>2232</v>
      </c>
      <c r="C125" s="90" t="s">
        <v>2273</v>
      </c>
    </row>
    <row r="126" spans="1:3" ht="14.25" customHeight="1">
      <c r="A126" t="s">
        <v>1930</v>
      </c>
      <c r="B126" s="39" t="s">
        <v>58</v>
      </c>
      <c r="C126" s="90" t="s">
        <v>2273</v>
      </c>
    </row>
    <row r="127" spans="1:3" ht="14.25" customHeight="1">
      <c r="A127" t="s">
        <v>1812</v>
      </c>
      <c r="B127" s="39" t="s">
        <v>113</v>
      </c>
      <c r="C127" s="90" t="s">
        <v>2273</v>
      </c>
    </row>
    <row r="128" spans="1:3" ht="14.25" customHeight="1">
      <c r="A128" t="s">
        <v>1627</v>
      </c>
      <c r="B128" s="39" t="s">
        <v>131</v>
      </c>
      <c r="C128" s="90" t="s">
        <v>2273</v>
      </c>
    </row>
    <row r="129" spans="1:3" ht="14.25" customHeight="1">
      <c r="A129" t="s">
        <v>1286</v>
      </c>
      <c r="B129" s="39" t="s">
        <v>71</v>
      </c>
      <c r="C129" s="90" t="s">
        <v>2273</v>
      </c>
    </row>
    <row r="130" spans="1:3" ht="14.25" customHeight="1">
      <c r="A130" t="s">
        <v>1007</v>
      </c>
      <c r="B130" s="39" t="s">
        <v>253</v>
      </c>
      <c r="C130" s="90" t="s">
        <v>2273</v>
      </c>
    </row>
    <row r="131" spans="1:3" ht="14.25" customHeight="1">
      <c r="A131" t="s">
        <v>875</v>
      </c>
      <c r="B131" s="39" t="s">
        <v>266</v>
      </c>
      <c r="C131" s="90" t="s">
        <v>2273</v>
      </c>
    </row>
    <row r="132" spans="1:3" ht="14.25" customHeight="1">
      <c r="A132" t="s">
        <v>2473</v>
      </c>
      <c r="B132" s="39" t="s">
        <v>782</v>
      </c>
      <c r="C132" s="90" t="s">
        <v>2273</v>
      </c>
    </row>
    <row r="133" spans="1:3" ht="14.25" customHeight="1">
      <c r="A133" t="s">
        <v>1178</v>
      </c>
      <c r="B133" s="39" t="s">
        <v>816</v>
      </c>
      <c r="C133" s="90" t="s">
        <v>2273</v>
      </c>
    </row>
    <row r="134" spans="1:3" ht="14.25" customHeight="1">
      <c r="A134" t="s">
        <v>1363</v>
      </c>
      <c r="B134" s="39" t="s">
        <v>830</v>
      </c>
      <c r="C134" s="90" t="s">
        <v>2273</v>
      </c>
    </row>
    <row r="135" spans="1:3" ht="14.25" customHeight="1">
      <c r="A135" t="s">
        <v>1654</v>
      </c>
      <c r="B135" s="39" t="s">
        <v>794</v>
      </c>
      <c r="C135" s="90" t="s">
        <v>2273</v>
      </c>
    </row>
    <row r="136" spans="1:3" ht="14.25" customHeight="1">
      <c r="A136" t="s">
        <v>708</v>
      </c>
      <c r="B136" s="39" t="s">
        <v>687</v>
      </c>
      <c r="C136" s="90" t="s">
        <v>2273</v>
      </c>
    </row>
    <row r="137" spans="1:3" ht="14.25" customHeight="1">
      <c r="A137" t="s">
        <v>846</v>
      </c>
      <c r="B137" s="39" t="s">
        <v>707</v>
      </c>
      <c r="C137" s="90" t="s">
        <v>2273</v>
      </c>
    </row>
    <row r="138" spans="1:3" ht="14.25" customHeight="1">
      <c r="A138" t="s">
        <v>54</v>
      </c>
      <c r="B138" s="39" t="s">
        <v>206</v>
      </c>
      <c r="C138" s="90" t="s">
        <v>2273</v>
      </c>
    </row>
    <row r="139" spans="1:3" ht="14.25" customHeight="1">
      <c r="A139" t="s">
        <v>1023</v>
      </c>
      <c r="B139" s="39" t="s">
        <v>252</v>
      </c>
      <c r="C139" s="90" t="s">
        <v>2273</v>
      </c>
    </row>
    <row r="140" spans="1:3" ht="14.25" customHeight="1">
      <c r="A140" t="s">
        <v>890</v>
      </c>
      <c r="B140" s="39" t="s">
        <v>265</v>
      </c>
      <c r="C140" s="90" t="s">
        <v>2273</v>
      </c>
    </row>
    <row r="141" spans="1:3" ht="14.25" customHeight="1">
      <c r="A141" t="s">
        <v>605</v>
      </c>
      <c r="B141" s="39" t="s">
        <v>222</v>
      </c>
      <c r="C141" s="90" t="s">
        <v>2273</v>
      </c>
    </row>
    <row r="142" spans="1:3" ht="14.25" customHeight="1">
      <c r="A142" t="s">
        <v>1825</v>
      </c>
      <c r="B142" s="39" t="s">
        <v>112</v>
      </c>
      <c r="C142" s="90" t="s">
        <v>2273</v>
      </c>
    </row>
    <row r="143" spans="1:3" ht="14.25" customHeight="1">
      <c r="A143" t="s">
        <v>1645</v>
      </c>
      <c r="B143" s="39" t="s">
        <v>130</v>
      </c>
      <c r="C143" s="90" t="s">
        <v>2273</v>
      </c>
    </row>
    <row r="144" spans="1:3" ht="14.25" customHeight="1">
      <c r="A144" t="s">
        <v>761</v>
      </c>
      <c r="B144" s="39" t="s">
        <v>2105</v>
      </c>
      <c r="C144" s="90" t="s">
        <v>2273</v>
      </c>
    </row>
    <row r="145" spans="1:3" ht="14.25" customHeight="1">
      <c r="A145" t="s">
        <v>298</v>
      </c>
      <c r="B145" s="39" t="s">
        <v>2208</v>
      </c>
      <c r="C145" s="90" t="s">
        <v>2273</v>
      </c>
    </row>
    <row r="146" spans="1:3" ht="14.25" customHeight="1">
      <c r="A146" t="s">
        <v>459</v>
      </c>
      <c r="B146" s="39" t="s">
        <v>2231</v>
      </c>
      <c r="C146" s="90" t="s">
        <v>2273</v>
      </c>
    </row>
    <row r="147" spans="1:3" ht="14.25" customHeight="1">
      <c r="A147" t="s">
        <v>154</v>
      </c>
      <c r="B147" s="39" t="s">
        <v>2133</v>
      </c>
      <c r="C147" s="90" t="s">
        <v>2273</v>
      </c>
    </row>
    <row r="148" spans="1:3" ht="14.25" customHeight="1">
      <c r="A148" t="s">
        <v>2393</v>
      </c>
      <c r="B148" s="39" t="s">
        <v>1979</v>
      </c>
      <c r="C148" s="90" t="s">
        <v>2273</v>
      </c>
    </row>
    <row r="149" spans="1:3" ht="14.25" customHeight="1">
      <c r="A149" t="s">
        <v>2585</v>
      </c>
      <c r="B149" s="39" t="s">
        <v>2007</v>
      </c>
      <c r="C149" s="90" t="s">
        <v>2273</v>
      </c>
    </row>
    <row r="150" spans="1:3" ht="14.25" customHeight="1">
      <c r="A150" t="s">
        <v>2296</v>
      </c>
      <c r="B150" s="39" t="s">
        <v>1396</v>
      </c>
      <c r="C150" s="90" t="s">
        <v>2273</v>
      </c>
    </row>
    <row r="151" spans="1:3" ht="14.25" customHeight="1">
      <c r="A151" t="s">
        <v>1362</v>
      </c>
      <c r="B151" s="39" t="s">
        <v>1449</v>
      </c>
      <c r="C151" s="90" t="s">
        <v>2273</v>
      </c>
    </row>
    <row r="152" spans="1:3" ht="14.25" customHeight="1">
      <c r="A152" t="s">
        <v>1177</v>
      </c>
      <c r="B152" s="39" t="s">
        <v>1476</v>
      </c>
      <c r="C152" s="90" t="s">
        <v>2273</v>
      </c>
    </row>
    <row r="153" spans="1:3" ht="14.25" customHeight="1">
      <c r="A153" t="s">
        <v>1494</v>
      </c>
      <c r="B153" s="39" t="s">
        <v>1420</v>
      </c>
      <c r="C153" s="90" t="s">
        <v>2273</v>
      </c>
    </row>
    <row r="154" spans="1:3" ht="14.25" customHeight="1">
      <c r="A154" t="s">
        <v>845</v>
      </c>
      <c r="B154" s="39" t="s">
        <v>1285</v>
      </c>
      <c r="C154" s="90" t="s">
        <v>2273</v>
      </c>
    </row>
    <row r="155" spans="1:3" ht="14.25" customHeight="1">
      <c r="A155" t="s">
        <v>706</v>
      </c>
      <c r="B155" s="39" t="s">
        <v>1312</v>
      </c>
      <c r="C155" s="90" t="s">
        <v>2273</v>
      </c>
    </row>
    <row r="156" spans="1:3" ht="14.25" customHeight="1">
      <c r="A156" t="s">
        <v>534</v>
      </c>
      <c r="B156" s="39" t="s">
        <v>1769</v>
      </c>
      <c r="C156" s="90" t="s">
        <v>2273</v>
      </c>
    </row>
    <row r="157" spans="1:3" ht="14.25" customHeight="1">
      <c r="A157" t="s">
        <v>705</v>
      </c>
      <c r="B157" s="39" t="s">
        <v>1666</v>
      </c>
      <c r="C157" s="90" t="s">
        <v>2273</v>
      </c>
    </row>
    <row r="158" spans="1:3" ht="14.25" customHeight="1">
      <c r="A158" t="s">
        <v>844</v>
      </c>
      <c r="B158" s="39" t="s">
        <v>1685</v>
      </c>
      <c r="C158" s="90" t="s">
        <v>2273</v>
      </c>
    </row>
    <row r="159" spans="1:3" ht="14.25" customHeight="1">
      <c r="A159" t="s">
        <v>1104</v>
      </c>
      <c r="B159" s="39" t="s">
        <v>1692</v>
      </c>
      <c r="C159" s="90" t="s">
        <v>2273</v>
      </c>
    </row>
    <row r="160" spans="1:3" ht="14.25" customHeight="1">
      <c r="A160" t="s">
        <v>1176</v>
      </c>
      <c r="B160" s="39" t="s">
        <v>1493</v>
      </c>
      <c r="C160" s="90" t="s">
        <v>2273</v>
      </c>
    </row>
    <row r="161" spans="1:3" ht="14.25" customHeight="1">
      <c r="A161" t="s">
        <v>1361</v>
      </c>
      <c r="B161" s="39" t="s">
        <v>1515</v>
      </c>
      <c r="C161" s="90" t="s">
        <v>2273</v>
      </c>
    </row>
    <row r="162" spans="1:3" ht="14.25" customHeight="1">
      <c r="A162" t="s">
        <v>1946</v>
      </c>
      <c r="B162" s="39" t="s">
        <v>2534</v>
      </c>
      <c r="C162" s="90" t="s">
        <v>2273</v>
      </c>
    </row>
    <row r="163" spans="1:3" ht="14.25" customHeight="1">
      <c r="A163" t="s">
        <v>1824</v>
      </c>
      <c r="B163" s="39" t="s">
        <v>2429</v>
      </c>
      <c r="C163" s="90" t="s">
        <v>2273</v>
      </c>
    </row>
    <row r="164" spans="1:3" ht="14.25" customHeight="1">
      <c r="A164" t="s">
        <v>1644</v>
      </c>
      <c r="B164" s="39" t="s">
        <v>2448</v>
      </c>
      <c r="C164" s="90" t="s">
        <v>2273</v>
      </c>
    </row>
    <row r="165" spans="1:3" ht="14.25" customHeight="1">
      <c r="A165" t="s">
        <v>1273</v>
      </c>
      <c r="B165" s="39" t="s">
        <v>2460</v>
      </c>
      <c r="C165" s="90" t="s">
        <v>2273</v>
      </c>
    </row>
    <row r="166" spans="1:3" ht="14.25" customHeight="1">
      <c r="A166" t="s">
        <v>1022</v>
      </c>
      <c r="B166" s="39" t="s">
        <v>2239</v>
      </c>
      <c r="C166" s="90" t="s">
        <v>2273</v>
      </c>
    </row>
    <row r="167" spans="1:3" ht="14.25" customHeight="1">
      <c r="A167" t="s">
        <v>889</v>
      </c>
      <c r="B167" s="39" t="s">
        <v>2262</v>
      </c>
      <c r="C167" s="90" t="s">
        <v>2273</v>
      </c>
    </row>
    <row r="168" spans="1:3" ht="14.25" customHeight="1">
      <c r="A168" t="s">
        <v>1406</v>
      </c>
      <c r="B168" s="39" t="s">
        <v>555</v>
      </c>
      <c r="C168" s="90" t="s">
        <v>2273</v>
      </c>
    </row>
    <row r="169" spans="1:3" ht="14.25" customHeight="1">
      <c r="A169" t="s">
        <v>2392</v>
      </c>
      <c r="B169" s="39" t="s">
        <v>441</v>
      </c>
      <c r="C169" s="90" t="s">
        <v>2273</v>
      </c>
    </row>
    <row r="170" spans="1:3" ht="14.25" customHeight="1">
      <c r="A170" t="s">
        <v>2584</v>
      </c>
      <c r="B170" s="39" t="s">
        <v>458</v>
      </c>
      <c r="C170" s="90" t="s">
        <v>2273</v>
      </c>
    </row>
    <row r="171" spans="1:3" ht="14.25" customHeight="1">
      <c r="A171" t="s">
        <v>2207</v>
      </c>
      <c r="B171" s="39" t="s">
        <v>497</v>
      </c>
      <c r="C171" s="90" t="s">
        <v>2273</v>
      </c>
    </row>
    <row r="172" spans="1:3" ht="14.25" customHeight="1">
      <c r="A172" t="s">
        <v>297</v>
      </c>
      <c r="B172" s="39" t="s">
        <v>288</v>
      </c>
      <c r="C172" s="90" t="s">
        <v>2273</v>
      </c>
    </row>
    <row r="173" spans="1:3" ht="14.25" customHeight="1">
      <c r="A173" t="s">
        <v>457</v>
      </c>
      <c r="B173" s="39" t="s">
        <v>313</v>
      </c>
      <c r="C173" s="90" t="s">
        <v>2273</v>
      </c>
    </row>
    <row r="174" spans="1:3" ht="14.25" customHeight="1">
      <c r="A174" t="s">
        <v>381</v>
      </c>
      <c r="B174" s="39" t="s">
        <v>1089</v>
      </c>
      <c r="C174" s="90" t="s">
        <v>2273</v>
      </c>
    </row>
    <row r="175" spans="1:3" ht="14.25" customHeight="1">
      <c r="A175" t="s">
        <v>843</v>
      </c>
      <c r="B175" s="39" t="s">
        <v>999</v>
      </c>
      <c r="C175" s="90" t="s">
        <v>2273</v>
      </c>
    </row>
    <row r="176" spans="1:3" ht="14.25" customHeight="1">
      <c r="A176" t="s">
        <v>704</v>
      </c>
      <c r="B176" s="39" t="s">
        <v>1021</v>
      </c>
      <c r="C176" s="90" t="s">
        <v>2273</v>
      </c>
    </row>
    <row r="177" spans="1:3" ht="14.25" customHeight="1">
      <c r="A177" t="s">
        <v>962</v>
      </c>
      <c r="B177" s="39" t="s">
        <v>1034</v>
      </c>
      <c r="C177" s="90" t="s">
        <v>2273</v>
      </c>
    </row>
    <row r="178" spans="1:3" ht="14.25" customHeight="1">
      <c r="A178" t="s">
        <v>1360</v>
      </c>
      <c r="B178" s="39" t="s">
        <v>855</v>
      </c>
      <c r="C178" s="90" t="s">
        <v>2273</v>
      </c>
    </row>
    <row r="179" spans="1:3" ht="14.25" customHeight="1">
      <c r="A179" t="s">
        <v>1175</v>
      </c>
      <c r="B179" s="39" t="s">
        <v>874</v>
      </c>
      <c r="C179" s="90" t="s">
        <v>2273</v>
      </c>
    </row>
    <row r="180" spans="1:3" ht="14.25" customHeight="1">
      <c r="A180" t="s">
        <v>1419</v>
      </c>
      <c r="B180" s="39" t="s">
        <v>548</v>
      </c>
      <c r="C180" s="90" t="s">
        <v>2273</v>
      </c>
    </row>
    <row r="181" spans="1:3" ht="14.25" customHeight="1">
      <c r="A181" t="s">
        <v>2405</v>
      </c>
      <c r="B181" s="39" t="s">
        <v>448</v>
      </c>
      <c r="C181" s="90" t="s">
        <v>2273</v>
      </c>
    </row>
    <row r="182" spans="1:3" ht="14.25" customHeight="1">
      <c r="A182" t="s">
        <v>2602</v>
      </c>
      <c r="B182" s="39" t="s">
        <v>476</v>
      </c>
      <c r="C182" s="90" t="s">
        <v>2273</v>
      </c>
    </row>
    <row r="183" spans="1:3" ht="14.25" customHeight="1">
      <c r="A183" t="s">
        <v>2188</v>
      </c>
      <c r="B183" s="39" t="s">
        <v>487</v>
      </c>
      <c r="C183" s="90" t="s">
        <v>2273</v>
      </c>
    </row>
    <row r="184" spans="1:3" ht="14.25" customHeight="1">
      <c r="A184" t="s">
        <v>312</v>
      </c>
      <c r="B184" s="39" t="s">
        <v>279</v>
      </c>
      <c r="C184" s="90" t="s">
        <v>2273</v>
      </c>
    </row>
    <row r="185" spans="1:3" ht="14.25" customHeight="1">
      <c r="A185" t="s">
        <v>475</v>
      </c>
      <c r="B185" s="39" t="s">
        <v>296</v>
      </c>
      <c r="C185" s="90" t="s">
        <v>2273</v>
      </c>
    </row>
    <row r="186" spans="1:3" ht="14.25" customHeight="1">
      <c r="A186" t="s">
        <v>1272</v>
      </c>
      <c r="B186" s="39" t="s">
        <v>97</v>
      </c>
      <c r="C186" s="90" t="s">
        <v>2273</v>
      </c>
    </row>
    <row r="187" spans="1:3" ht="14.25" customHeight="1">
      <c r="A187" t="s">
        <v>2533</v>
      </c>
      <c r="B187" s="39" t="s">
        <v>4</v>
      </c>
      <c r="C187" s="90" t="s">
        <v>2273</v>
      </c>
    </row>
    <row r="188" spans="1:3" ht="14.25" customHeight="1">
      <c r="A188" t="s">
        <v>2355</v>
      </c>
      <c r="B188" s="39" t="s">
        <v>28</v>
      </c>
      <c r="C188" s="90" t="s">
        <v>2273</v>
      </c>
    </row>
    <row r="189" spans="1:3" ht="14.25" customHeight="1">
      <c r="A189" t="s">
        <v>1945</v>
      </c>
      <c r="B189" s="39" t="s">
        <v>53</v>
      </c>
      <c r="C189" s="90" t="s">
        <v>2273</v>
      </c>
    </row>
    <row r="190" spans="1:3" ht="14.25" customHeight="1">
      <c r="A190" t="s">
        <v>509</v>
      </c>
      <c r="B190" s="39" t="s">
        <v>153</v>
      </c>
      <c r="C190" s="90" t="s">
        <v>2273</v>
      </c>
    </row>
    <row r="191" spans="1:3" ht="14.25" customHeight="1">
      <c r="A191" t="s">
        <v>346</v>
      </c>
      <c r="B191" s="39" t="s">
        <v>171</v>
      </c>
      <c r="C191" s="90" t="s">
        <v>2273</v>
      </c>
    </row>
    <row r="192" spans="1:3" ht="14.25" customHeight="1">
      <c r="A192" t="s">
        <v>1103</v>
      </c>
      <c r="B192" s="39" t="s">
        <v>674</v>
      </c>
      <c r="C192" s="90" t="s">
        <v>2273</v>
      </c>
    </row>
    <row r="193" spans="1:3" ht="14.25" customHeight="1">
      <c r="A193" t="s">
        <v>90</v>
      </c>
      <c r="B193" s="39" t="s">
        <v>604</v>
      </c>
      <c r="C193" s="90" t="s">
        <v>2273</v>
      </c>
    </row>
    <row r="194" spans="1:3" ht="14.25" customHeight="1">
      <c r="A194" t="s">
        <v>233</v>
      </c>
      <c r="B194" s="39" t="s">
        <v>620</v>
      </c>
      <c r="C194" s="90" t="s">
        <v>2273</v>
      </c>
    </row>
    <row r="195" spans="1:3" ht="14.25" customHeight="1">
      <c r="A195" t="s">
        <v>533</v>
      </c>
      <c r="B195" s="39" t="s">
        <v>639</v>
      </c>
      <c r="C195" s="90" t="s">
        <v>2273</v>
      </c>
    </row>
    <row r="196" spans="1:3" ht="14.25" customHeight="1">
      <c r="A196" t="s">
        <v>1902</v>
      </c>
      <c r="B196" s="39" t="s">
        <v>729</v>
      </c>
      <c r="C196" s="90" t="s">
        <v>2273</v>
      </c>
    </row>
    <row r="197" spans="1:3" ht="14.25" customHeight="1">
      <c r="A197" t="s">
        <v>2104</v>
      </c>
      <c r="B197" s="39" t="s">
        <v>751</v>
      </c>
      <c r="C197" s="90" t="s">
        <v>2273</v>
      </c>
    </row>
    <row r="198" spans="1:3" ht="14.25" customHeight="1">
      <c r="A198" t="s">
        <v>418</v>
      </c>
      <c r="B198" s="39" t="s">
        <v>1246</v>
      </c>
      <c r="C198" s="90" t="s">
        <v>2273</v>
      </c>
    </row>
    <row r="199" spans="1:3" ht="14.25" customHeight="1">
      <c r="A199" t="s">
        <v>810</v>
      </c>
      <c r="B199" s="39" t="s">
        <v>1154</v>
      </c>
      <c r="C199" s="90" t="s">
        <v>2273</v>
      </c>
    </row>
    <row r="200" spans="1:3" ht="14.25" customHeight="1">
      <c r="A200" t="s">
        <v>673</v>
      </c>
      <c r="B200" s="39" t="s">
        <v>1174</v>
      </c>
      <c r="C200" s="90" t="s">
        <v>2273</v>
      </c>
    </row>
    <row r="201" spans="1:3" ht="14.25" customHeight="1">
      <c r="A201" t="s">
        <v>927</v>
      </c>
      <c r="B201" s="39" t="s">
        <v>1188</v>
      </c>
      <c r="C201" s="90" t="s">
        <v>2273</v>
      </c>
    </row>
    <row r="202" spans="1:3" ht="14.25" customHeight="1">
      <c r="A202" t="s">
        <v>1395</v>
      </c>
      <c r="B202" s="39" t="s">
        <v>1322</v>
      </c>
      <c r="C202" s="90" t="s">
        <v>2273</v>
      </c>
    </row>
    <row r="203" spans="1:3" ht="14.25" customHeight="1">
      <c r="A203" t="s">
        <v>1214</v>
      </c>
      <c r="B203" s="39" t="s">
        <v>1347</v>
      </c>
      <c r="C203" s="90" t="s">
        <v>2273</v>
      </c>
    </row>
    <row r="204" spans="1:3" ht="14.25" customHeight="1">
      <c r="A204" t="s">
        <v>1448</v>
      </c>
      <c r="B204" s="39" t="s">
        <v>1965</v>
      </c>
      <c r="C204" s="90" t="s">
        <v>2273</v>
      </c>
    </row>
    <row r="205" spans="1:3" ht="14.25" customHeight="1">
      <c r="A205" t="s">
        <v>2354</v>
      </c>
      <c r="B205" s="39" t="s">
        <v>1841</v>
      </c>
      <c r="C205" s="90" t="s">
        <v>2273</v>
      </c>
    </row>
    <row r="206" spans="1:3" ht="14.25" customHeight="1">
      <c r="A206" t="s">
        <v>2532</v>
      </c>
      <c r="B206" s="39" t="s">
        <v>1871</v>
      </c>
      <c r="C206" s="90" t="s">
        <v>2273</v>
      </c>
    </row>
    <row r="207" spans="1:3" ht="14.25" customHeight="1">
      <c r="A207" t="s">
        <v>2148</v>
      </c>
      <c r="B207" s="39" t="s">
        <v>1894</v>
      </c>
      <c r="C207" s="90" t="s">
        <v>2273</v>
      </c>
    </row>
    <row r="208" spans="1:3" ht="14.25" customHeight="1">
      <c r="A208" t="s">
        <v>345</v>
      </c>
      <c r="B208" s="39" t="s">
        <v>2040</v>
      </c>
      <c r="C208" s="90" t="s">
        <v>2273</v>
      </c>
    </row>
    <row r="209" spans="1:3" ht="14.25" customHeight="1">
      <c r="A209" t="s">
        <v>508</v>
      </c>
      <c r="B209" s="39" t="s">
        <v>2066</v>
      </c>
      <c r="C209" s="90" t="s">
        <v>2273</v>
      </c>
    </row>
    <row r="210" spans="1:3" ht="14.25" customHeight="1">
      <c r="A210" t="s">
        <v>1991</v>
      </c>
      <c r="B210" s="39" t="s">
        <v>89</v>
      </c>
      <c r="C210" s="90" t="s">
        <v>2273</v>
      </c>
    </row>
    <row r="211" spans="1:3" ht="14.25" customHeight="1">
      <c r="A211" t="s">
        <v>1780</v>
      </c>
      <c r="B211" s="39" t="s">
        <v>17</v>
      </c>
      <c r="C211" s="90" t="s">
        <v>2273</v>
      </c>
    </row>
    <row r="212" spans="1:3" ht="14.25" customHeight="1">
      <c r="A212" t="s">
        <v>1594</v>
      </c>
      <c r="B212" s="39" t="s">
        <v>36</v>
      </c>
      <c r="C212" s="90" t="s">
        <v>2273</v>
      </c>
    </row>
    <row r="213" spans="1:3" ht="14.25" customHeight="1">
      <c r="A213" t="s">
        <v>1223</v>
      </c>
      <c r="B213" s="39" t="s">
        <v>43</v>
      </c>
      <c r="C213" s="90" t="s">
        <v>2273</v>
      </c>
    </row>
    <row r="214" spans="1:3" ht="14.25" customHeight="1">
      <c r="A214" t="s">
        <v>1065</v>
      </c>
      <c r="B214" s="39" t="s">
        <v>140</v>
      </c>
      <c r="C214" s="90" t="s">
        <v>2273</v>
      </c>
    </row>
    <row r="215" spans="1:3" ht="14.25" customHeight="1">
      <c r="A215" t="s">
        <v>917</v>
      </c>
      <c r="B215" s="39" t="s">
        <v>165</v>
      </c>
      <c r="C215" s="90" t="s">
        <v>2273</v>
      </c>
    </row>
    <row r="216" spans="1:3" ht="14.25" customHeight="1">
      <c r="A216" t="s">
        <v>582</v>
      </c>
      <c r="B216" s="39" t="s">
        <v>662</v>
      </c>
      <c r="C216" s="90" t="s">
        <v>2273</v>
      </c>
    </row>
    <row r="217" spans="1:3" ht="14.25" customHeight="1">
      <c r="A217" t="s">
        <v>672</v>
      </c>
      <c r="B217" s="39" t="s">
        <v>612</v>
      </c>
      <c r="C217" s="90" t="s">
        <v>2273</v>
      </c>
    </row>
    <row r="218" spans="1:3" ht="14.25" customHeight="1">
      <c r="A218" t="s">
        <v>809</v>
      </c>
      <c r="B218" s="39" t="s">
        <v>626</v>
      </c>
      <c r="C218" s="90" t="s">
        <v>2273</v>
      </c>
    </row>
    <row r="219" spans="1:3" ht="14.25" customHeight="1">
      <c r="A219" t="s">
        <v>1071</v>
      </c>
      <c r="B219" s="39" t="s">
        <v>632</v>
      </c>
      <c r="C219" s="90" t="s">
        <v>2273</v>
      </c>
    </row>
    <row r="220" spans="1:3" ht="14.25" customHeight="1">
      <c r="A220" t="s">
        <v>1213</v>
      </c>
      <c r="B220" s="39" t="s">
        <v>720</v>
      </c>
      <c r="C220" s="90" t="s">
        <v>2273</v>
      </c>
    </row>
    <row r="221" spans="1:3" ht="14.25" customHeight="1">
      <c r="A221" t="s">
        <v>1394</v>
      </c>
      <c r="B221" s="39" t="s">
        <v>743</v>
      </c>
      <c r="C221" s="90" t="s">
        <v>2273</v>
      </c>
    </row>
    <row r="222" spans="1:3" ht="14.25" customHeight="1">
      <c r="A222" t="s">
        <v>961</v>
      </c>
      <c r="B222" s="39" t="s">
        <v>1257</v>
      </c>
      <c r="C222" s="90" t="s">
        <v>2273</v>
      </c>
    </row>
    <row r="223" spans="1:3" ht="14.25" customHeight="1">
      <c r="A223" t="s">
        <v>232</v>
      </c>
      <c r="B223" s="39" t="s">
        <v>1142</v>
      </c>
      <c r="C223" s="90" t="s">
        <v>2273</v>
      </c>
    </row>
    <row r="224" spans="1:3" ht="14.25" customHeight="1">
      <c r="A224" t="s">
        <v>88</v>
      </c>
      <c r="B224" s="39" t="s">
        <v>1163</v>
      </c>
      <c r="C224" s="90" t="s">
        <v>2273</v>
      </c>
    </row>
    <row r="225" spans="1:3" ht="14.25" customHeight="1">
      <c r="A225" t="s">
        <v>380</v>
      </c>
      <c r="B225" s="39" t="s">
        <v>1197</v>
      </c>
      <c r="C225" s="90" t="s">
        <v>2273</v>
      </c>
    </row>
    <row r="226" spans="1:3" ht="14.25" customHeight="1">
      <c r="A226" t="s">
        <v>2103</v>
      </c>
      <c r="B226" s="39" t="s">
        <v>1335</v>
      </c>
      <c r="C226" s="90" t="s">
        <v>2273</v>
      </c>
    </row>
    <row r="227" spans="1:3" ht="14.25" customHeight="1">
      <c r="A227" t="s">
        <v>1901</v>
      </c>
      <c r="B227" s="39" t="s">
        <v>1359</v>
      </c>
      <c r="C227" s="90" t="s">
        <v>2273</v>
      </c>
    </row>
    <row r="228" spans="1:3" ht="14.25" customHeight="1">
      <c r="A228" t="s">
        <v>815</v>
      </c>
      <c r="B228" s="39" t="s">
        <v>1964</v>
      </c>
      <c r="C228" s="90" t="s">
        <v>2273</v>
      </c>
    </row>
    <row r="229" spans="1:3" ht="14.25" customHeight="1">
      <c r="A229" t="s">
        <v>392</v>
      </c>
      <c r="B229" s="39" t="s">
        <v>1840</v>
      </c>
      <c r="C229" s="90" t="s">
        <v>2273</v>
      </c>
    </row>
    <row r="230" spans="1:3" ht="14.25" customHeight="1">
      <c r="A230" t="s">
        <v>547</v>
      </c>
      <c r="B230" s="39" t="s">
        <v>1870</v>
      </c>
      <c r="C230" s="90" t="s">
        <v>2273</v>
      </c>
    </row>
    <row r="231" spans="1:3" ht="14.25" customHeight="1">
      <c r="A231" t="s">
        <v>221</v>
      </c>
      <c r="B231" s="39" t="s">
        <v>1893</v>
      </c>
      <c r="C231" s="90" t="s">
        <v>2273</v>
      </c>
    </row>
    <row r="232" spans="1:3" ht="14.25" customHeight="1">
      <c r="A232" t="s">
        <v>2305</v>
      </c>
      <c r="B232" s="39" t="s">
        <v>2039</v>
      </c>
      <c r="C232" s="90" t="s">
        <v>2273</v>
      </c>
    </row>
    <row r="233" spans="1:3" ht="14.25" customHeight="1">
      <c r="A233" t="s">
        <v>2482</v>
      </c>
      <c r="B233" s="39" t="s">
        <v>2065</v>
      </c>
      <c r="C233" s="90" t="s">
        <v>2273</v>
      </c>
    </row>
    <row r="234" spans="1:3" ht="14.25" customHeight="1">
      <c r="A234" t="s">
        <v>111</v>
      </c>
      <c r="B234" s="39" t="s">
        <v>87</v>
      </c>
      <c r="C234" s="90" t="s">
        <v>2273</v>
      </c>
    </row>
    <row r="235" spans="1:3" ht="14.25" customHeight="1">
      <c r="A235" t="s">
        <v>1097</v>
      </c>
      <c r="B235" s="39" t="s">
        <v>16</v>
      </c>
      <c r="C235" s="90" t="s">
        <v>2273</v>
      </c>
    </row>
    <row r="236" spans="1:3" ht="14.25" customHeight="1">
      <c r="A236" t="s">
        <v>954</v>
      </c>
      <c r="B236" s="39" t="s">
        <v>35</v>
      </c>
      <c r="C236" s="90" t="s">
        <v>2273</v>
      </c>
    </row>
    <row r="237" spans="1:3" ht="14.25" customHeight="1">
      <c r="A237" t="s">
        <v>653</v>
      </c>
      <c r="B237" s="39" t="s">
        <v>42</v>
      </c>
      <c r="C237" s="90" t="s">
        <v>2273</v>
      </c>
    </row>
    <row r="238" spans="1:3" ht="14.25" customHeight="1">
      <c r="A238" t="s">
        <v>1733</v>
      </c>
      <c r="B238" s="39" t="s">
        <v>139</v>
      </c>
      <c r="C238" s="90" t="s">
        <v>2273</v>
      </c>
    </row>
    <row r="239" spans="1:3" ht="14.25" customHeight="1">
      <c r="A239" t="s">
        <v>1557</v>
      </c>
      <c r="B239" s="39" t="s">
        <v>164</v>
      </c>
      <c r="C239" s="90" t="s">
        <v>2273</v>
      </c>
    </row>
    <row r="240" spans="1:3" ht="14.25" customHeight="1">
      <c r="A240" t="s">
        <v>520</v>
      </c>
      <c r="B240" s="39" t="s">
        <v>1643</v>
      </c>
      <c r="C240" s="90" t="s">
        <v>2273</v>
      </c>
    </row>
    <row r="241" spans="1:3" ht="14.25" customHeight="1">
      <c r="A241" t="s">
        <v>611</v>
      </c>
      <c r="B241" s="39" t="s">
        <v>1534</v>
      </c>
      <c r="C241" s="90" t="s">
        <v>2273</v>
      </c>
    </row>
    <row r="242" spans="1:3" ht="14.25" customHeight="1">
      <c r="A242" t="s">
        <v>728</v>
      </c>
      <c r="B242" s="39" t="s">
        <v>1552</v>
      </c>
      <c r="C242" s="90" t="s">
        <v>2273</v>
      </c>
    </row>
    <row r="243" spans="1:3" ht="14.25" customHeight="1">
      <c r="A243" t="s">
        <v>1006</v>
      </c>
      <c r="B243" s="39" t="s">
        <v>1506</v>
      </c>
      <c r="C243" s="90" t="s">
        <v>2273</v>
      </c>
    </row>
    <row r="244" spans="1:3" ht="14.25" customHeight="1">
      <c r="A244" t="s">
        <v>1284</v>
      </c>
      <c r="B244" s="39" t="s">
        <v>1706</v>
      </c>
      <c r="C244" s="90" t="s">
        <v>2273</v>
      </c>
    </row>
    <row r="245" spans="1:3" ht="14.25" customHeight="1">
      <c r="A245" t="s">
        <v>1465</v>
      </c>
      <c r="B245" s="39" t="s">
        <v>1732</v>
      </c>
      <c r="C245" s="90" t="s">
        <v>2273</v>
      </c>
    </row>
    <row r="246" spans="1:3" ht="14.25" customHeight="1">
      <c r="A246" t="s">
        <v>1917</v>
      </c>
      <c r="B246" s="39" t="s">
        <v>2404</v>
      </c>
      <c r="C246" s="90" t="s">
        <v>2273</v>
      </c>
    </row>
    <row r="247" spans="1:3" ht="14.25" customHeight="1">
      <c r="A247" t="s">
        <v>1665</v>
      </c>
      <c r="B247" s="39" t="s">
        <v>2285</v>
      </c>
      <c r="C247" s="90" t="s">
        <v>2273</v>
      </c>
    </row>
    <row r="248" spans="1:3" ht="14.25" customHeight="1">
      <c r="A248" t="s">
        <v>1505</v>
      </c>
      <c r="B248" s="39" t="s">
        <v>2304</v>
      </c>
      <c r="C248" s="90" t="s">
        <v>2273</v>
      </c>
    </row>
    <row r="249" spans="1:3" ht="14.25" customHeight="1">
      <c r="A249" t="s">
        <v>1162</v>
      </c>
      <c r="B249" s="39" t="s">
        <v>2252</v>
      </c>
      <c r="C249" s="90" t="s">
        <v>2273</v>
      </c>
    </row>
    <row r="250" spans="1:3" ht="14.25" customHeight="1">
      <c r="A250" t="s">
        <v>1113</v>
      </c>
      <c r="B250" s="39" t="s">
        <v>2472</v>
      </c>
      <c r="C250" s="90" t="s">
        <v>2273</v>
      </c>
    </row>
    <row r="251" spans="1:3" ht="14.25" customHeight="1">
      <c r="A251" t="s">
        <v>973</v>
      </c>
      <c r="B251" s="39" t="s">
        <v>2495</v>
      </c>
      <c r="C251" s="90" t="s">
        <v>2273</v>
      </c>
    </row>
    <row r="252" spans="1:3" ht="14.25" customHeight="1">
      <c r="A252" t="s">
        <v>1383</v>
      </c>
      <c r="B252" s="39" t="s">
        <v>428</v>
      </c>
      <c r="C252" s="90" t="s">
        <v>2273</v>
      </c>
    </row>
    <row r="253" spans="1:3" ht="14.25" customHeight="1">
      <c r="A253" t="s">
        <v>2238</v>
      </c>
      <c r="B253" s="39" t="s">
        <v>335</v>
      </c>
      <c r="C253" s="90" t="s">
        <v>2273</v>
      </c>
    </row>
    <row r="254" spans="1:3" ht="14.25" customHeight="1">
      <c r="A254" t="s">
        <v>2415</v>
      </c>
      <c r="B254" s="39" t="s">
        <v>359</v>
      </c>
      <c r="C254" s="90" t="s">
        <v>2273</v>
      </c>
    </row>
    <row r="255" spans="1:3" ht="14.25" customHeight="1">
      <c r="A255" t="s">
        <v>2064</v>
      </c>
      <c r="B255" s="39" t="s">
        <v>278</v>
      </c>
      <c r="C255" s="90" t="s">
        <v>2273</v>
      </c>
    </row>
    <row r="256" spans="1:3" ht="14.25" customHeight="1">
      <c r="A256" t="s">
        <v>409</v>
      </c>
      <c r="B256" s="39" t="s">
        <v>486</v>
      </c>
      <c r="C256" s="90" t="s">
        <v>2273</v>
      </c>
    </row>
    <row r="257" spans="1:3" ht="14.25" customHeight="1">
      <c r="A257" t="s">
        <v>567</v>
      </c>
      <c r="B257" s="39" t="s">
        <v>507</v>
      </c>
      <c r="C257" s="90" t="s">
        <v>2273</v>
      </c>
    </row>
    <row r="258" spans="1:3" ht="14.25" customHeight="1">
      <c r="A258" t="s">
        <v>270</v>
      </c>
      <c r="B258" s="39" t="s">
        <v>2017</v>
      </c>
      <c r="C258" s="90" t="s">
        <v>2273</v>
      </c>
    </row>
    <row r="259" spans="1:3" ht="14.25" customHeight="1">
      <c r="A259" t="s">
        <v>940</v>
      </c>
      <c r="B259" s="39" t="s">
        <v>1884</v>
      </c>
      <c r="C259" s="90" t="s">
        <v>2273</v>
      </c>
    </row>
    <row r="260" spans="1:3" ht="14.25" customHeight="1">
      <c r="A260" t="s">
        <v>1078</v>
      </c>
      <c r="B260" s="39" t="s">
        <v>1900</v>
      </c>
      <c r="C260" s="90" t="s">
        <v>2273</v>
      </c>
    </row>
    <row r="261" spans="1:3" ht="14.25" customHeight="1">
      <c r="A261" t="s">
        <v>804</v>
      </c>
      <c r="B261" s="39" t="s">
        <v>1858</v>
      </c>
      <c r="C261" s="90" t="s">
        <v>2273</v>
      </c>
    </row>
    <row r="262" spans="1:3" ht="14.25" customHeight="1">
      <c r="A262" t="s">
        <v>1544</v>
      </c>
      <c r="B262" s="39" t="s">
        <v>2090</v>
      </c>
      <c r="C262" s="90" t="s">
        <v>2273</v>
      </c>
    </row>
    <row r="263" spans="1:3" ht="14.25" customHeight="1">
      <c r="A263" t="s">
        <v>1705</v>
      </c>
      <c r="B263" s="39" t="s">
        <v>2122</v>
      </c>
      <c r="C263" s="90" t="s">
        <v>2273</v>
      </c>
    </row>
    <row r="264" spans="1:3" ht="14.25" customHeight="1">
      <c r="A264" t="s">
        <v>2063</v>
      </c>
      <c r="B264" s="39" t="s">
        <v>2230</v>
      </c>
      <c r="C264" s="90" t="s">
        <v>2273</v>
      </c>
    </row>
    <row r="265" spans="1:3" ht="14.25" customHeight="1">
      <c r="A265" t="s">
        <v>1543</v>
      </c>
      <c r="B265" s="39" t="s">
        <v>2082</v>
      </c>
      <c r="C265" s="90" t="s">
        <v>2273</v>
      </c>
    </row>
    <row r="266" spans="1:3" ht="14.25" customHeight="1">
      <c r="A266" t="s">
        <v>1704</v>
      </c>
      <c r="B266" s="39" t="s">
        <v>2102</v>
      </c>
      <c r="C266" s="90" t="s">
        <v>2273</v>
      </c>
    </row>
    <row r="267" spans="1:3" ht="14.25" customHeight="1">
      <c r="A267" t="s">
        <v>1382</v>
      </c>
      <c r="B267" s="39" t="s">
        <v>2038</v>
      </c>
      <c r="C267" s="90" t="s">
        <v>2273</v>
      </c>
    </row>
    <row r="268" spans="1:3" ht="14.25" customHeight="1">
      <c r="A268" t="s">
        <v>939</v>
      </c>
      <c r="B268" s="39" t="s">
        <v>1892</v>
      </c>
      <c r="C268" s="90" t="s">
        <v>2273</v>
      </c>
    </row>
    <row r="269" spans="1:3" ht="14.25" customHeight="1">
      <c r="A269" t="s">
        <v>1077</v>
      </c>
      <c r="B269" s="39" t="s">
        <v>1916</v>
      </c>
      <c r="C269" s="90" t="s">
        <v>2273</v>
      </c>
    </row>
    <row r="270" spans="1:3" ht="14.25" customHeight="1">
      <c r="A270" t="s">
        <v>2101</v>
      </c>
      <c r="B270" s="39" t="s">
        <v>427</v>
      </c>
      <c r="C270" s="90" t="s">
        <v>2273</v>
      </c>
    </row>
    <row r="271" spans="1:3" ht="14.25" customHeight="1">
      <c r="A271" t="s">
        <v>1492</v>
      </c>
      <c r="B271" s="39" t="s">
        <v>334</v>
      </c>
      <c r="C271" s="90" t="s">
        <v>2273</v>
      </c>
    </row>
    <row r="272" spans="1:3" ht="14.25" customHeight="1">
      <c r="A272" t="s">
        <v>1653</v>
      </c>
      <c r="B272" s="39" t="s">
        <v>358</v>
      </c>
      <c r="C272" s="90" t="s">
        <v>2273</v>
      </c>
    </row>
    <row r="273" spans="1:3" ht="14.25" customHeight="1">
      <c r="A273" t="s">
        <v>1358</v>
      </c>
      <c r="B273" s="39" t="s">
        <v>277</v>
      </c>
      <c r="C273" s="90" t="s">
        <v>2273</v>
      </c>
    </row>
    <row r="274" spans="1:3" ht="14.25" customHeight="1">
      <c r="A274" t="s">
        <v>960</v>
      </c>
      <c r="B274" s="39" t="s">
        <v>485</v>
      </c>
      <c r="C274" s="90" t="s">
        <v>2273</v>
      </c>
    </row>
    <row r="275" spans="1:3" ht="14.25" customHeight="1">
      <c r="A275" t="s">
        <v>1102</v>
      </c>
      <c r="B275" s="39" t="s">
        <v>506</v>
      </c>
      <c r="C275" s="90" t="s">
        <v>2273</v>
      </c>
    </row>
    <row r="276" spans="1:3" ht="14.25" customHeight="1">
      <c r="A276" t="s">
        <v>344</v>
      </c>
      <c r="B276" s="39" t="s">
        <v>981</v>
      </c>
      <c r="C276" s="90" t="s">
        <v>2273</v>
      </c>
    </row>
    <row r="277" spans="1:3" ht="14.25" customHeight="1">
      <c r="A277" t="s">
        <v>719</v>
      </c>
      <c r="B277" s="39" t="s">
        <v>902</v>
      </c>
      <c r="C277" s="90" t="s">
        <v>2273</v>
      </c>
    </row>
    <row r="278" spans="1:3" ht="14.25" customHeight="1">
      <c r="A278" t="s">
        <v>603</v>
      </c>
      <c r="B278" s="39" t="s">
        <v>916</v>
      </c>
      <c r="C278" s="90" t="s">
        <v>2273</v>
      </c>
    </row>
    <row r="279" spans="1:3" ht="14.25" customHeight="1">
      <c r="A279" t="s">
        <v>888</v>
      </c>
      <c r="B279" s="39" t="s">
        <v>854</v>
      </c>
      <c r="C279" s="90" t="s">
        <v>2273</v>
      </c>
    </row>
    <row r="280" spans="1:3" ht="14.25" customHeight="1">
      <c r="A280" t="s">
        <v>1447</v>
      </c>
      <c r="B280" s="39" t="s">
        <v>1033</v>
      </c>
      <c r="C280" s="90" t="s">
        <v>2273</v>
      </c>
    </row>
    <row r="281" spans="1:3" ht="14.25" customHeight="1">
      <c r="A281" t="s">
        <v>1271</v>
      </c>
      <c r="B281" s="39" t="s">
        <v>1058</v>
      </c>
      <c r="C281" s="90" t="s">
        <v>2273</v>
      </c>
    </row>
    <row r="282" spans="1:3" ht="14.25" customHeight="1">
      <c r="A282" t="s">
        <v>1057</v>
      </c>
      <c r="B282" s="39" t="s">
        <v>750</v>
      </c>
      <c r="C282" s="90" t="s">
        <v>2273</v>
      </c>
    </row>
    <row r="283" spans="1:3" ht="14.25" customHeight="1">
      <c r="A283" t="s">
        <v>3</v>
      </c>
      <c r="B283" s="39" t="s">
        <v>788</v>
      </c>
      <c r="C283" s="90" t="s">
        <v>2273</v>
      </c>
    </row>
    <row r="284" spans="1:3" ht="14.25" customHeight="1">
      <c r="A284" t="s">
        <v>138</v>
      </c>
      <c r="B284" s="39" t="s">
        <v>803</v>
      </c>
      <c r="C284" s="90" t="s">
        <v>2273</v>
      </c>
    </row>
    <row r="285" spans="1:3" ht="14.25" customHeight="1">
      <c r="A285" t="s">
        <v>474</v>
      </c>
      <c r="B285" s="39" t="s">
        <v>824</v>
      </c>
      <c r="C285" s="90" t="s">
        <v>2273</v>
      </c>
    </row>
    <row r="286" spans="1:3" ht="14.25" customHeight="1">
      <c r="A286" t="s">
        <v>1978</v>
      </c>
      <c r="B286" s="39" t="s">
        <v>655</v>
      </c>
      <c r="C286" s="90" t="s">
        <v>2273</v>
      </c>
    </row>
    <row r="287" spans="1:3" ht="14.25" customHeight="1">
      <c r="A287" t="s">
        <v>2187</v>
      </c>
      <c r="B287" s="39" t="s">
        <v>671</v>
      </c>
      <c r="C287" s="90" t="s">
        <v>2273</v>
      </c>
    </row>
    <row r="288" spans="1:3" ht="14.25" customHeight="1">
      <c r="A288" t="s">
        <v>456</v>
      </c>
      <c r="B288" s="39" t="s">
        <v>1524</v>
      </c>
      <c r="C288" s="90" t="s">
        <v>2273</v>
      </c>
    </row>
    <row r="289" spans="1:3" ht="14.25" customHeight="1">
      <c r="A289" t="s">
        <v>631</v>
      </c>
      <c r="B289" s="39" t="s">
        <v>1567</v>
      </c>
      <c r="C289" s="90" t="s">
        <v>2273</v>
      </c>
    </row>
    <row r="290" spans="1:3" ht="14.25" customHeight="1">
      <c r="A290" t="s">
        <v>760</v>
      </c>
      <c r="B290" s="39" t="s">
        <v>1587</v>
      </c>
      <c r="C290" s="90" t="s">
        <v>2273</v>
      </c>
    </row>
    <row r="291" spans="1:3" ht="14.25" customHeight="1">
      <c r="A291" t="s">
        <v>1064</v>
      </c>
      <c r="B291" s="39" t="s">
        <v>1618</v>
      </c>
      <c r="C291" s="90" t="s">
        <v>2273</v>
      </c>
    </row>
    <row r="292" spans="1:3" ht="14.25" customHeight="1">
      <c r="A292" t="s">
        <v>1222</v>
      </c>
      <c r="B292" s="39" t="s">
        <v>1754</v>
      </c>
      <c r="C292" s="90" t="s">
        <v>2273</v>
      </c>
    </row>
    <row r="293" spans="1:3" ht="14.25" customHeight="1">
      <c r="A293" t="s">
        <v>1405</v>
      </c>
      <c r="B293" s="39" t="s">
        <v>1779</v>
      </c>
      <c r="C293" s="90" t="s">
        <v>2273</v>
      </c>
    </row>
    <row r="294" spans="1:3" ht="14.25" customHeight="1">
      <c r="A294" t="s">
        <v>829</v>
      </c>
      <c r="B294" s="39" t="s">
        <v>473</v>
      </c>
      <c r="C294" s="90" t="s">
        <v>2273</v>
      </c>
    </row>
    <row r="295" spans="1:3" ht="14.25" customHeight="1">
      <c r="A295" t="s">
        <v>368</v>
      </c>
      <c r="B295" s="39" t="s">
        <v>526</v>
      </c>
      <c r="C295" s="90" t="s">
        <v>2273</v>
      </c>
    </row>
    <row r="296" spans="1:3" ht="14.25" customHeight="1">
      <c r="A296" t="s">
        <v>525</v>
      </c>
      <c r="B296" s="39" t="s">
        <v>546</v>
      </c>
      <c r="C296" s="90" t="s">
        <v>2273</v>
      </c>
    </row>
    <row r="297" spans="1:3" ht="14.25" customHeight="1">
      <c r="A297" t="s">
        <v>240</v>
      </c>
      <c r="B297" s="39" t="s">
        <v>581</v>
      </c>
      <c r="C297" s="90" t="s">
        <v>2273</v>
      </c>
    </row>
    <row r="298" spans="1:3" ht="14.25" customHeight="1">
      <c r="A298" t="s">
        <v>2284</v>
      </c>
      <c r="B298" s="39" t="s">
        <v>379</v>
      </c>
      <c r="C298" s="90" t="s">
        <v>2273</v>
      </c>
    </row>
    <row r="299" spans="1:3" ht="14.25" customHeight="1">
      <c r="A299" t="s">
        <v>2459</v>
      </c>
      <c r="B299" s="39" t="s">
        <v>399</v>
      </c>
      <c r="C299" s="90" t="s">
        <v>2273</v>
      </c>
    </row>
    <row r="300" spans="1:3" ht="14.25" customHeight="1">
      <c r="A300" t="s">
        <v>2601</v>
      </c>
      <c r="B300" s="39" t="s">
        <v>1675</v>
      </c>
      <c r="C300" s="90" t="s">
        <v>2273</v>
      </c>
    </row>
    <row r="301" spans="1:3" ht="14.25" customHeight="1">
      <c r="A301" t="s">
        <v>1234</v>
      </c>
      <c r="B301" s="39" t="s">
        <v>1753</v>
      </c>
      <c r="C301" s="90" t="s">
        <v>2273</v>
      </c>
    </row>
    <row r="302" spans="1:3" ht="14.25" customHeight="1">
      <c r="A302" t="s">
        <v>1418</v>
      </c>
      <c r="B302" s="39" t="s">
        <v>1778</v>
      </c>
      <c r="C302" s="90" t="s">
        <v>2273</v>
      </c>
    </row>
    <row r="303" spans="1:3" ht="14.25" customHeight="1">
      <c r="A303" t="s">
        <v>1768</v>
      </c>
      <c r="B303" s="39" t="s">
        <v>1791</v>
      </c>
      <c r="C303" s="90" t="s">
        <v>2273</v>
      </c>
    </row>
    <row r="304" spans="1:3" ht="14.25" customHeight="1">
      <c r="A304" t="s">
        <v>638</v>
      </c>
      <c r="B304" s="39" t="s">
        <v>1566</v>
      </c>
      <c r="C304" s="90" t="s">
        <v>2273</v>
      </c>
    </row>
    <row r="305" spans="1:3" ht="14.25" customHeight="1">
      <c r="A305" t="s">
        <v>768</v>
      </c>
      <c r="B305" s="39" t="s">
        <v>1586</v>
      </c>
      <c r="C305" s="90" t="s">
        <v>2273</v>
      </c>
    </row>
    <row r="306" spans="1:3" ht="14.25" customHeight="1">
      <c r="A306" t="s">
        <v>269</v>
      </c>
      <c r="B306" s="39" t="s">
        <v>455</v>
      </c>
      <c r="C306" s="90" t="s">
        <v>2273</v>
      </c>
    </row>
    <row r="307" spans="1:3" ht="14.25" customHeight="1">
      <c r="A307" t="s">
        <v>938</v>
      </c>
      <c r="B307" s="39" t="s">
        <v>532</v>
      </c>
      <c r="C307" s="90" t="s">
        <v>2273</v>
      </c>
    </row>
    <row r="308" spans="1:3" ht="14.25" customHeight="1">
      <c r="A308" t="s">
        <v>1076</v>
      </c>
      <c r="B308" s="39" t="s">
        <v>554</v>
      </c>
      <c r="C308" s="90" t="s">
        <v>2273</v>
      </c>
    </row>
    <row r="309" spans="1:3" ht="14.25" customHeight="1">
      <c r="A309" t="s">
        <v>802</v>
      </c>
      <c r="B309" s="39" t="s">
        <v>566</v>
      </c>
      <c r="C309" s="90" t="s">
        <v>2273</v>
      </c>
    </row>
    <row r="310" spans="1:3" ht="14.25" customHeight="1">
      <c r="A310" t="s">
        <v>1542</v>
      </c>
      <c r="B310" s="39" t="s">
        <v>367</v>
      </c>
      <c r="C310" s="90" t="s">
        <v>2273</v>
      </c>
    </row>
    <row r="311" spans="1:3" ht="14.25" customHeight="1">
      <c r="A311" t="s">
        <v>1703</v>
      </c>
      <c r="B311" s="39" t="s">
        <v>391</v>
      </c>
      <c r="C311" s="90" t="s">
        <v>2273</v>
      </c>
    </row>
    <row r="312" spans="1:3" ht="14.25" customHeight="1">
      <c r="A312" t="s">
        <v>1417</v>
      </c>
      <c r="B312" s="39" t="s">
        <v>1075</v>
      </c>
      <c r="C312" s="90" t="s">
        <v>2273</v>
      </c>
    </row>
    <row r="313" spans="1:3" ht="14.25" customHeight="1">
      <c r="A313" t="s">
        <v>1233</v>
      </c>
      <c r="B313" s="39" t="s">
        <v>1096</v>
      </c>
      <c r="C313" s="90" t="s">
        <v>2273</v>
      </c>
    </row>
    <row r="314" spans="1:3" ht="14.25" customHeight="1">
      <c r="A314" t="s">
        <v>767</v>
      </c>
      <c r="B314" s="39" t="s">
        <v>926</v>
      </c>
      <c r="C314" s="90" t="s">
        <v>2273</v>
      </c>
    </row>
    <row r="315" spans="1:3" ht="14.25" customHeight="1">
      <c r="A315" t="s">
        <v>637</v>
      </c>
      <c r="B315" s="39" t="s">
        <v>947</v>
      </c>
      <c r="C315" s="90" t="s">
        <v>2273</v>
      </c>
    </row>
    <row r="316" spans="1:3" ht="14.25" customHeight="1">
      <c r="A316" t="s">
        <v>1929</v>
      </c>
      <c r="B316" s="39" t="s">
        <v>1743</v>
      </c>
      <c r="C316" s="90" t="s">
        <v>2273</v>
      </c>
    </row>
    <row r="317" spans="1:3" ht="14.25" customHeight="1">
      <c r="A317" t="s">
        <v>2132</v>
      </c>
      <c r="B317" s="39" t="s">
        <v>1767</v>
      </c>
      <c r="C317" s="90" t="s">
        <v>2273</v>
      </c>
    </row>
    <row r="318" spans="1:3" ht="14.25" customHeight="1">
      <c r="A318" t="s">
        <v>41</v>
      </c>
      <c r="B318" s="39" t="s">
        <v>1573</v>
      </c>
      <c r="C318" s="90" t="s">
        <v>2273</v>
      </c>
    </row>
    <row r="319" spans="1:3" ht="14.25" customHeight="1">
      <c r="A319" t="s">
        <v>182</v>
      </c>
      <c r="B319" s="39" t="s">
        <v>1593</v>
      </c>
      <c r="C319" s="90" t="s">
        <v>2273</v>
      </c>
    </row>
    <row r="320" spans="1:3" ht="14.25" customHeight="1">
      <c r="A320" t="s">
        <v>1642</v>
      </c>
      <c r="B320" s="39" t="s">
        <v>1005</v>
      </c>
      <c r="C320" s="90" t="s">
        <v>2273</v>
      </c>
    </row>
    <row r="321" spans="1:3" ht="14.25" customHeight="1">
      <c r="A321" t="s">
        <v>2147</v>
      </c>
      <c r="B321" s="39" t="s">
        <v>1074</v>
      </c>
      <c r="C321" s="90" t="s">
        <v>2273</v>
      </c>
    </row>
    <row r="322" spans="1:3" ht="14.25" customHeight="1">
      <c r="A322" t="s">
        <v>1944</v>
      </c>
      <c r="B322" s="39" t="s">
        <v>1095</v>
      </c>
      <c r="C322" s="90" t="s">
        <v>2273</v>
      </c>
    </row>
    <row r="323" spans="1:3" ht="14.25" customHeight="1">
      <c r="A323" t="s">
        <v>2353</v>
      </c>
      <c r="B323" s="39" t="s">
        <v>1101</v>
      </c>
      <c r="C323" s="90" t="s">
        <v>2273</v>
      </c>
    </row>
    <row r="324" spans="1:3" ht="14.25" customHeight="1">
      <c r="A324" t="s">
        <v>191</v>
      </c>
      <c r="B324" s="39" t="s">
        <v>925</v>
      </c>
      <c r="C324" s="90" t="s">
        <v>2273</v>
      </c>
    </row>
    <row r="325" spans="1:3" ht="14.25" customHeight="1">
      <c r="A325" t="s">
        <v>52</v>
      </c>
      <c r="B325" s="39" t="s">
        <v>946</v>
      </c>
      <c r="C325" s="90" t="s">
        <v>2273</v>
      </c>
    </row>
    <row r="326" spans="1:3" ht="14.25" customHeight="1">
      <c r="A326" t="s">
        <v>842</v>
      </c>
      <c r="B326" s="39" t="s">
        <v>454</v>
      </c>
      <c r="C326" s="90" t="s">
        <v>2273</v>
      </c>
    </row>
    <row r="327" spans="1:3" ht="14.25" customHeight="1">
      <c r="A327" t="s">
        <v>378</v>
      </c>
      <c r="B327" s="39" t="s">
        <v>531</v>
      </c>
      <c r="C327" s="90" t="s">
        <v>2273</v>
      </c>
    </row>
    <row r="328" spans="1:3" ht="14.25" customHeight="1">
      <c r="A328" t="s">
        <v>530</v>
      </c>
      <c r="B328" s="39" t="s">
        <v>553</v>
      </c>
      <c r="C328" s="90" t="s">
        <v>2273</v>
      </c>
    </row>
    <row r="329" spans="1:3" ht="14.25" customHeight="1">
      <c r="A329" t="s">
        <v>231</v>
      </c>
      <c r="B329" s="39" t="s">
        <v>565</v>
      </c>
      <c r="C329" s="90" t="s">
        <v>2273</v>
      </c>
    </row>
    <row r="330" spans="1:3" ht="14.25" customHeight="1">
      <c r="A330" t="s">
        <v>2295</v>
      </c>
      <c r="B330" s="39" t="s">
        <v>366</v>
      </c>
      <c r="C330" s="90" t="s">
        <v>2273</v>
      </c>
    </row>
    <row r="331" spans="1:3" ht="14.25" customHeight="1">
      <c r="A331" t="s">
        <v>2471</v>
      </c>
      <c r="B331" s="39" t="s">
        <v>390</v>
      </c>
      <c r="C331" s="90" t="s">
        <v>2273</v>
      </c>
    </row>
    <row r="332" spans="1:3" ht="14.25" customHeight="1">
      <c r="A332" t="s">
        <v>122</v>
      </c>
      <c r="B332" s="39" t="s">
        <v>2447</v>
      </c>
      <c r="C332" s="90" t="s">
        <v>2273</v>
      </c>
    </row>
    <row r="333" spans="1:3" ht="14.25" customHeight="1">
      <c r="A333" t="s">
        <v>1070</v>
      </c>
      <c r="B333" s="39" t="s">
        <v>2504</v>
      </c>
      <c r="C333" s="90" t="s">
        <v>2273</v>
      </c>
    </row>
    <row r="334" spans="1:3" ht="14.25" customHeight="1">
      <c r="A334" t="s">
        <v>924</v>
      </c>
      <c r="B334" s="39" t="s">
        <v>2531</v>
      </c>
      <c r="C334" s="90" t="s">
        <v>2273</v>
      </c>
    </row>
    <row r="335" spans="1:3" ht="14.25" customHeight="1">
      <c r="A335" t="s">
        <v>670</v>
      </c>
      <c r="B335" s="39" t="s">
        <v>2576</v>
      </c>
      <c r="C335" s="90" t="s">
        <v>2273</v>
      </c>
    </row>
    <row r="336" spans="1:3" ht="14.25" customHeight="1">
      <c r="A336" t="s">
        <v>1691</v>
      </c>
      <c r="B336" s="39" t="s">
        <v>2336</v>
      </c>
      <c r="C336" s="90" t="s">
        <v>2273</v>
      </c>
    </row>
    <row r="337" spans="1:3" ht="14.25" customHeight="1">
      <c r="A337" t="s">
        <v>1533</v>
      </c>
      <c r="B337" s="39" t="s">
        <v>2368</v>
      </c>
      <c r="C337" s="90" t="s">
        <v>2273</v>
      </c>
    </row>
    <row r="338" spans="1:3" ht="14.25" customHeight="1">
      <c r="A338" t="s">
        <v>2146</v>
      </c>
      <c r="B338" s="39" t="s">
        <v>1915</v>
      </c>
      <c r="C338" s="90" t="s">
        <v>2273</v>
      </c>
    </row>
    <row r="339" spans="1:3" ht="14.25" customHeight="1">
      <c r="A339" t="s">
        <v>1641</v>
      </c>
      <c r="B339" s="39" t="s">
        <v>1977</v>
      </c>
      <c r="C339" s="90" t="s">
        <v>2273</v>
      </c>
    </row>
    <row r="340" spans="1:3" ht="14.25" customHeight="1">
      <c r="A340" t="s">
        <v>1823</v>
      </c>
      <c r="B340" s="39" t="s">
        <v>2006</v>
      </c>
      <c r="C340" s="90" t="s">
        <v>2273</v>
      </c>
    </row>
    <row r="341" spans="1:3" ht="14.25" customHeight="1">
      <c r="A341" t="s">
        <v>1446</v>
      </c>
      <c r="B341" s="39" t="s">
        <v>1943</v>
      </c>
      <c r="C341" s="90" t="s">
        <v>2273</v>
      </c>
    </row>
    <row r="342" spans="1:3" ht="14.25" customHeight="1">
      <c r="A342" t="s">
        <v>887</v>
      </c>
      <c r="B342" s="39" t="s">
        <v>2206</v>
      </c>
      <c r="C342" s="90" t="s">
        <v>2273</v>
      </c>
    </row>
    <row r="343" spans="1:3" ht="14.25" customHeight="1">
      <c r="A343" t="s">
        <v>1020</v>
      </c>
      <c r="B343" s="39" t="s">
        <v>2229</v>
      </c>
      <c r="C343" s="90" t="s">
        <v>2273</v>
      </c>
    </row>
    <row r="344" spans="1:3" ht="14.25" customHeight="1">
      <c r="A344" t="s">
        <v>377</v>
      </c>
      <c r="B344" s="39" t="s">
        <v>1212</v>
      </c>
      <c r="C344" s="90" t="s">
        <v>2273</v>
      </c>
    </row>
    <row r="345" spans="1:3" ht="14.25" customHeight="1">
      <c r="A345" t="s">
        <v>841</v>
      </c>
      <c r="B345" s="39" t="s">
        <v>1270</v>
      </c>
      <c r="C345" s="90" t="s">
        <v>2273</v>
      </c>
    </row>
    <row r="346" spans="1:3" ht="14.25" customHeight="1">
      <c r="A346" t="s">
        <v>703</v>
      </c>
      <c r="B346" s="39" t="s">
        <v>1300</v>
      </c>
      <c r="C346" s="90" t="s">
        <v>2273</v>
      </c>
    </row>
    <row r="347" spans="1:3" ht="14.25" customHeight="1">
      <c r="A347" t="s">
        <v>959</v>
      </c>
      <c r="B347" s="39" t="s">
        <v>1232</v>
      </c>
      <c r="C347" s="90" t="s">
        <v>2273</v>
      </c>
    </row>
    <row r="348" spans="1:3" ht="14.25" customHeight="1">
      <c r="A348" t="s">
        <v>1357</v>
      </c>
      <c r="B348" s="39" t="s">
        <v>1464</v>
      </c>
      <c r="C348" s="90" t="s">
        <v>2273</v>
      </c>
    </row>
    <row r="349" spans="1:3" ht="14.25" customHeight="1">
      <c r="A349" t="s">
        <v>1173</v>
      </c>
      <c r="B349" s="39" t="s">
        <v>1483</v>
      </c>
      <c r="C349" s="90" t="s">
        <v>2273</v>
      </c>
    </row>
    <row r="350" spans="1:3" ht="14.25" customHeight="1">
      <c r="A350" t="s">
        <v>1942</v>
      </c>
      <c r="B350" s="39" t="s">
        <v>64</v>
      </c>
      <c r="C350" s="90" t="s">
        <v>2273</v>
      </c>
    </row>
    <row r="351" spans="1:3" ht="14.25" customHeight="1">
      <c r="A351" t="s">
        <v>1822</v>
      </c>
      <c r="B351" s="39" t="s">
        <v>103</v>
      </c>
      <c r="C351" s="90" t="s">
        <v>2273</v>
      </c>
    </row>
    <row r="352" spans="1:3" ht="14.25" customHeight="1">
      <c r="A352" t="s">
        <v>1640</v>
      </c>
      <c r="B352" s="39" t="s">
        <v>121</v>
      </c>
      <c r="C352" s="90" t="s">
        <v>2273</v>
      </c>
    </row>
    <row r="353" spans="1:3" ht="14.25" customHeight="1">
      <c r="A353" t="s">
        <v>1269</v>
      </c>
      <c r="B353" s="39" t="s">
        <v>78</v>
      </c>
      <c r="C353" s="90" t="s">
        <v>2273</v>
      </c>
    </row>
    <row r="354" spans="1:3" ht="14.25" customHeight="1">
      <c r="A354" t="s">
        <v>1019</v>
      </c>
      <c r="B354" s="39" t="s">
        <v>258</v>
      </c>
      <c r="C354" s="90" t="s">
        <v>2273</v>
      </c>
    </row>
    <row r="355" spans="1:3" ht="14.25" customHeight="1">
      <c r="A355" t="s">
        <v>886</v>
      </c>
      <c r="B355" s="39" t="s">
        <v>268</v>
      </c>
      <c r="C355" s="90" t="s">
        <v>2273</v>
      </c>
    </row>
    <row r="356" spans="1:3" ht="14.25" customHeight="1">
      <c r="A356" t="s">
        <v>2251</v>
      </c>
      <c r="B356" s="39" t="s">
        <v>915</v>
      </c>
      <c r="C356" s="90" t="s">
        <v>2273</v>
      </c>
    </row>
    <row r="357" spans="1:3" ht="14.25" customHeight="1">
      <c r="A357" t="s">
        <v>1393</v>
      </c>
      <c r="B357" s="39" t="s">
        <v>958</v>
      </c>
      <c r="C357" s="90" t="s">
        <v>2273</v>
      </c>
    </row>
    <row r="358" spans="1:3" ht="14.25" customHeight="1">
      <c r="A358" t="s">
        <v>1211</v>
      </c>
      <c r="B358" s="39" t="s">
        <v>980</v>
      </c>
      <c r="C358" s="90" t="s">
        <v>2273</v>
      </c>
    </row>
    <row r="359" spans="1:3" ht="14.25" customHeight="1">
      <c r="A359" t="s">
        <v>1532</v>
      </c>
      <c r="B359" s="39" t="s">
        <v>937</v>
      </c>
      <c r="C359" s="90" t="s">
        <v>2273</v>
      </c>
    </row>
    <row r="360" spans="1:3" ht="14.25" customHeight="1">
      <c r="A360" t="s">
        <v>808</v>
      </c>
      <c r="B360" s="39" t="s">
        <v>1112</v>
      </c>
      <c r="C360" s="90" t="s">
        <v>2273</v>
      </c>
    </row>
    <row r="361" spans="1:3" ht="14.25" customHeight="1">
      <c r="A361" t="s">
        <v>669</v>
      </c>
      <c r="B361" s="39" t="s">
        <v>1134</v>
      </c>
      <c r="C361" s="90" t="s">
        <v>2273</v>
      </c>
    </row>
    <row r="362" spans="1:3" ht="14.25" customHeight="1">
      <c r="A362" t="s">
        <v>137</v>
      </c>
      <c r="B362" s="39" t="s">
        <v>2174</v>
      </c>
      <c r="C362" s="90" t="s">
        <v>2273</v>
      </c>
    </row>
    <row r="363" spans="1:3" ht="14.25" customHeight="1">
      <c r="A363" t="s">
        <v>908</v>
      </c>
      <c r="B363" s="39" t="s">
        <v>2025</v>
      </c>
      <c r="C363" s="90" t="s">
        <v>2273</v>
      </c>
    </row>
    <row r="364" spans="1:3" ht="14.25" customHeight="1">
      <c r="A364" t="s">
        <v>1056</v>
      </c>
      <c r="B364" s="39" t="s">
        <v>2053</v>
      </c>
      <c r="C364" s="90" t="s">
        <v>2273</v>
      </c>
    </row>
    <row r="365" spans="1:3" ht="14.25" customHeight="1">
      <c r="A365" t="s">
        <v>766</v>
      </c>
      <c r="B365" s="39" t="s">
        <v>2089</v>
      </c>
      <c r="C365" s="90" t="s">
        <v>2273</v>
      </c>
    </row>
    <row r="366" spans="1:3" ht="14.25" customHeight="1">
      <c r="A366" t="s">
        <v>1585</v>
      </c>
      <c r="B366" s="39" t="s">
        <v>1857</v>
      </c>
      <c r="C366" s="90" t="s">
        <v>2273</v>
      </c>
    </row>
    <row r="367" spans="1:3" ht="14.25" customHeight="1">
      <c r="A367" t="s">
        <v>1766</v>
      </c>
      <c r="B367" s="39" t="s">
        <v>1876</v>
      </c>
      <c r="C367" s="90" t="s">
        <v>2273</v>
      </c>
    </row>
    <row r="368" spans="1:3" ht="14.25" customHeight="1">
      <c r="A368" t="s">
        <v>610</v>
      </c>
      <c r="B368" s="39" t="s">
        <v>230</v>
      </c>
      <c r="C368" s="90" t="s">
        <v>2273</v>
      </c>
    </row>
    <row r="369" spans="1:3" ht="14.25" customHeight="1">
      <c r="A369" t="s">
        <v>519</v>
      </c>
      <c r="B369" s="39" t="s">
        <v>152</v>
      </c>
      <c r="C369" s="90" t="s">
        <v>2273</v>
      </c>
    </row>
    <row r="370" spans="1:3" ht="14.25" customHeight="1">
      <c r="A370" t="s">
        <v>357</v>
      </c>
      <c r="B370" s="39" t="s">
        <v>170</v>
      </c>
      <c r="C370" s="90" t="s">
        <v>2273</v>
      </c>
    </row>
    <row r="371" spans="1:3" ht="14.25" customHeight="1">
      <c r="A371" t="s">
        <v>40</v>
      </c>
      <c r="B371" s="39" t="s">
        <v>181</v>
      </c>
      <c r="C371" s="90" t="s">
        <v>2273</v>
      </c>
    </row>
    <row r="372" spans="1:3" ht="14.25" customHeight="1">
      <c r="A372" t="s">
        <v>2548</v>
      </c>
      <c r="B372" s="39" t="s">
        <v>2</v>
      </c>
      <c r="C372" s="90" t="s">
        <v>2273</v>
      </c>
    </row>
    <row r="373" spans="1:3" ht="14.25" customHeight="1">
      <c r="A373" t="s">
        <v>2367</v>
      </c>
      <c r="B373" s="39" t="s">
        <v>27</v>
      </c>
      <c r="C373" s="90" t="s">
        <v>2273</v>
      </c>
    </row>
    <row r="374" spans="1:3" ht="14.25" customHeight="1">
      <c r="A374" t="s">
        <v>1664</v>
      </c>
      <c r="B374" s="39" t="s">
        <v>801</v>
      </c>
      <c r="C374" s="90" t="s">
        <v>2273</v>
      </c>
    </row>
    <row r="375" spans="1:3" ht="14.25" customHeight="1">
      <c r="A375" t="s">
        <v>1914</v>
      </c>
      <c r="B375" s="39" t="s">
        <v>727</v>
      </c>
      <c r="C375" s="90" t="s">
        <v>2273</v>
      </c>
    </row>
    <row r="376" spans="1:3" ht="14.25" customHeight="1">
      <c r="A376" t="s">
        <v>2121</v>
      </c>
      <c r="B376" s="39" t="s">
        <v>749</v>
      </c>
      <c r="C376" s="90" t="s">
        <v>2273</v>
      </c>
    </row>
    <row r="377" spans="1:3" ht="14.25" customHeight="1">
      <c r="A377" t="s">
        <v>2458</v>
      </c>
      <c r="B377" s="39" t="s">
        <v>759</v>
      </c>
      <c r="C377" s="90" t="s">
        <v>2273</v>
      </c>
    </row>
    <row r="378" spans="1:3" ht="14.25" customHeight="1">
      <c r="A378" t="s">
        <v>96</v>
      </c>
      <c r="B378" s="39" t="s">
        <v>602</v>
      </c>
      <c r="C378" s="90" t="s">
        <v>2273</v>
      </c>
    </row>
    <row r="379" spans="1:3" ht="14.25" customHeight="1">
      <c r="A379" t="s">
        <v>239</v>
      </c>
      <c r="B379" s="39" t="s">
        <v>619</v>
      </c>
      <c r="C379" s="90" t="s">
        <v>2273</v>
      </c>
    </row>
    <row r="380" spans="1:3" ht="14.25" customHeight="1">
      <c r="A380" t="s">
        <v>2237</v>
      </c>
      <c r="B380" s="39" t="s">
        <v>1436</v>
      </c>
      <c r="C380" s="90" t="s">
        <v>2273</v>
      </c>
    </row>
    <row r="381" spans="1:3" ht="14.25" customHeight="1">
      <c r="A381" t="s">
        <v>1381</v>
      </c>
      <c r="B381" s="39" t="s">
        <v>1321</v>
      </c>
      <c r="C381" s="90" t="s">
        <v>2273</v>
      </c>
    </row>
    <row r="382" spans="1:3" ht="14.25" customHeight="1">
      <c r="A382" t="s">
        <v>1205</v>
      </c>
      <c r="B382" s="39" t="s">
        <v>1346</v>
      </c>
      <c r="C382" s="90" t="s">
        <v>2273</v>
      </c>
    </row>
    <row r="383" spans="1:3" ht="14.25" customHeight="1">
      <c r="A383" t="s">
        <v>1541</v>
      </c>
      <c r="B383" s="39" t="s">
        <v>1376</v>
      </c>
      <c r="C383" s="90" t="s">
        <v>2273</v>
      </c>
    </row>
    <row r="384" spans="1:3" ht="14.25" customHeight="1">
      <c r="A384" t="s">
        <v>800</v>
      </c>
      <c r="B384" s="39" t="s">
        <v>1153</v>
      </c>
      <c r="C384" s="90" t="s">
        <v>2273</v>
      </c>
    </row>
    <row r="385" spans="1:3" ht="14.25" customHeight="1">
      <c r="A385" t="s">
        <v>661</v>
      </c>
      <c r="B385" s="39" t="s">
        <v>1172</v>
      </c>
      <c r="C385" s="90" t="s">
        <v>2273</v>
      </c>
    </row>
    <row r="386" spans="1:3" ht="14.25" customHeight="1">
      <c r="A386" t="s">
        <v>726</v>
      </c>
      <c r="B386" s="39" t="s">
        <v>2160</v>
      </c>
      <c r="C386" s="90" t="s">
        <v>2273</v>
      </c>
    </row>
    <row r="387" spans="1:3" ht="14.25" customHeight="1">
      <c r="A387" t="s">
        <v>356</v>
      </c>
      <c r="B387" s="39" t="s">
        <v>2037</v>
      </c>
      <c r="C387" s="90" t="s">
        <v>2273</v>
      </c>
    </row>
    <row r="388" spans="1:3" ht="14.25" customHeight="1">
      <c r="A388" t="s">
        <v>518</v>
      </c>
      <c r="B388" s="39" t="s">
        <v>2062</v>
      </c>
      <c r="C388" s="90" t="s">
        <v>2273</v>
      </c>
    </row>
    <row r="389" spans="1:3" ht="14.25" customHeight="1">
      <c r="A389" t="s">
        <v>180</v>
      </c>
      <c r="B389" s="39" t="s">
        <v>2081</v>
      </c>
      <c r="C389" s="90" t="s">
        <v>2273</v>
      </c>
    </row>
    <row r="390" spans="1:3" ht="14.25" customHeight="1">
      <c r="A390" t="s">
        <v>2366</v>
      </c>
      <c r="B390" s="39" t="s">
        <v>1839</v>
      </c>
      <c r="C390" s="90" t="s">
        <v>2273</v>
      </c>
    </row>
    <row r="391" spans="1:3" ht="14.25" customHeight="1">
      <c r="A391" t="s">
        <v>2547</v>
      </c>
      <c r="B391" s="39" t="s">
        <v>1869</v>
      </c>
      <c r="C391" s="90" t="s">
        <v>2273</v>
      </c>
    </row>
    <row r="392" spans="1:3" ht="14.25" customHeight="1">
      <c r="A392" t="s">
        <v>1</v>
      </c>
      <c r="B392" s="39" t="s">
        <v>238</v>
      </c>
      <c r="C392" s="90" t="s">
        <v>2273</v>
      </c>
    </row>
    <row r="393" spans="1:3" ht="14.25" customHeight="1">
      <c r="A393" t="s">
        <v>1055</v>
      </c>
      <c r="B393" s="39" t="s">
        <v>136</v>
      </c>
      <c r="C393" s="90" t="s">
        <v>2273</v>
      </c>
    </row>
    <row r="394" spans="1:3" ht="14.25" customHeight="1">
      <c r="A394" t="s">
        <v>907</v>
      </c>
      <c r="B394" s="39" t="s">
        <v>163</v>
      </c>
      <c r="C394" s="90" t="s">
        <v>2273</v>
      </c>
    </row>
    <row r="395" spans="1:3" ht="14.25" customHeight="1">
      <c r="A395" t="s">
        <v>636</v>
      </c>
      <c r="B395" s="39" t="s">
        <v>190</v>
      </c>
      <c r="C395" s="90" t="s">
        <v>2273</v>
      </c>
    </row>
    <row r="396" spans="1:3" ht="14.25" customHeight="1">
      <c r="A396" t="s">
        <v>1765</v>
      </c>
      <c r="B396" s="39" t="s">
        <v>15</v>
      </c>
      <c r="C396" s="90" t="s">
        <v>2273</v>
      </c>
    </row>
    <row r="397" spans="1:3" ht="14.25" customHeight="1">
      <c r="A397" t="s">
        <v>1584</v>
      </c>
      <c r="B397" s="39" t="s">
        <v>34</v>
      </c>
      <c r="C397" s="90" t="s">
        <v>2273</v>
      </c>
    </row>
    <row r="398" spans="1:3" ht="14.25" customHeight="1">
      <c r="A398" t="s">
        <v>2414</v>
      </c>
      <c r="B398" s="39" t="s">
        <v>807</v>
      </c>
      <c r="C398" s="90" t="s">
        <v>2273</v>
      </c>
    </row>
    <row r="399" spans="1:3" ht="14.25" customHeight="1">
      <c r="A399" t="s">
        <v>1204</v>
      </c>
      <c r="B399" s="39" t="s">
        <v>718</v>
      </c>
      <c r="C399" s="90" t="s">
        <v>2273</v>
      </c>
    </row>
    <row r="400" spans="1:3" ht="14.25" customHeight="1">
      <c r="A400" t="s">
        <v>1380</v>
      </c>
      <c r="B400" s="39" t="s">
        <v>742</v>
      </c>
      <c r="C400" s="90" t="s">
        <v>2273</v>
      </c>
    </row>
    <row r="401" spans="1:3" ht="14.25" customHeight="1">
      <c r="A401" t="s">
        <v>1702</v>
      </c>
      <c r="B401" s="39" t="s">
        <v>765</v>
      </c>
      <c r="C401" s="90" t="s">
        <v>2273</v>
      </c>
    </row>
    <row r="402" spans="1:3" ht="14.25" customHeight="1">
      <c r="A402" t="s">
        <v>660</v>
      </c>
      <c r="B402" s="39" t="s">
        <v>609</v>
      </c>
      <c r="C402" s="90" t="s">
        <v>2273</v>
      </c>
    </row>
    <row r="403" spans="1:3" ht="14.25" customHeight="1">
      <c r="A403" t="s">
        <v>799</v>
      </c>
      <c r="B403" s="39" t="s">
        <v>625</v>
      </c>
      <c r="C403" s="90" t="s">
        <v>2273</v>
      </c>
    </row>
    <row r="404" spans="1:3" ht="14.25" customHeight="1">
      <c r="A404" t="s">
        <v>828</v>
      </c>
      <c r="B404" s="39" t="s">
        <v>1674</v>
      </c>
      <c r="C404" s="90" t="s">
        <v>2273</v>
      </c>
    </row>
    <row r="405" spans="1:3" ht="14.25" customHeight="1">
      <c r="A405" t="s">
        <v>1345</v>
      </c>
      <c r="B405" s="39" t="s">
        <v>1523</v>
      </c>
      <c r="C405" s="90" t="s">
        <v>2273</v>
      </c>
    </row>
    <row r="406" spans="1:3" ht="14.25" customHeight="1">
      <c r="A406" t="s">
        <v>1928</v>
      </c>
      <c r="B406" s="39" t="s">
        <v>2546</v>
      </c>
      <c r="C406" s="90" t="s">
        <v>2273</v>
      </c>
    </row>
    <row r="407" spans="1:3" ht="14.25" customHeight="1">
      <c r="A407" t="s">
        <v>1811</v>
      </c>
      <c r="B407" s="39" t="s">
        <v>2413</v>
      </c>
      <c r="C407" s="90" t="s">
        <v>2273</v>
      </c>
    </row>
    <row r="408" spans="1:3" ht="14.25" customHeight="1">
      <c r="A408" t="s">
        <v>1626</v>
      </c>
      <c r="B408" s="39" t="s">
        <v>2439</v>
      </c>
      <c r="C408" s="90" t="s">
        <v>2273</v>
      </c>
    </row>
    <row r="409" spans="1:3" ht="14.25" customHeight="1">
      <c r="A409" t="s">
        <v>1283</v>
      </c>
      <c r="B409" s="39" t="s">
        <v>2470</v>
      </c>
      <c r="C409" s="90" t="s">
        <v>2273</v>
      </c>
    </row>
    <row r="410" spans="1:3" ht="14.25" customHeight="1">
      <c r="A410" t="s">
        <v>1004</v>
      </c>
      <c r="B410" s="39" t="s">
        <v>2250</v>
      </c>
      <c r="C410" s="90" t="s">
        <v>2273</v>
      </c>
    </row>
    <row r="411" spans="1:3" ht="14.25" customHeight="1">
      <c r="A411" t="s">
        <v>873</v>
      </c>
      <c r="B411" s="39" t="s">
        <v>2272</v>
      </c>
      <c r="C411" s="90" t="s">
        <v>2273</v>
      </c>
    </row>
    <row r="412" spans="1:3" ht="14.25" customHeight="1">
      <c r="A412" t="s">
        <v>1416</v>
      </c>
      <c r="B412" s="39" t="s">
        <v>545</v>
      </c>
      <c r="C412" s="90" t="s">
        <v>2273</v>
      </c>
    </row>
    <row r="413" spans="1:3" ht="14.25" customHeight="1">
      <c r="A413" t="s">
        <v>2403</v>
      </c>
      <c r="B413" s="39" t="s">
        <v>447</v>
      </c>
      <c r="C413" s="90" t="s">
        <v>2273</v>
      </c>
    </row>
    <row r="414" spans="1:3" ht="14.25" customHeight="1">
      <c r="A414" t="s">
        <v>2600</v>
      </c>
      <c r="B414" s="39" t="s">
        <v>472</v>
      </c>
      <c r="C414" s="90" t="s">
        <v>2273</v>
      </c>
    </row>
    <row r="415" spans="1:3" ht="14.25" customHeight="1">
      <c r="A415" t="s">
        <v>2186</v>
      </c>
      <c r="B415" s="39" t="s">
        <v>484</v>
      </c>
      <c r="C415" s="90" t="s">
        <v>2273</v>
      </c>
    </row>
    <row r="416" spans="1:3" ht="14.25" customHeight="1">
      <c r="A416" t="s">
        <v>311</v>
      </c>
      <c r="B416" s="39" t="s">
        <v>276</v>
      </c>
      <c r="C416" s="90" t="s">
        <v>2273</v>
      </c>
    </row>
    <row r="417" spans="1:3" ht="14.25" customHeight="1">
      <c r="A417" t="s">
        <v>471</v>
      </c>
      <c r="B417" s="39" t="s">
        <v>295</v>
      </c>
      <c r="C417" s="90" t="s">
        <v>2273</v>
      </c>
    </row>
    <row r="418" spans="1:3" ht="14.25" customHeight="1">
      <c r="A418" t="s">
        <v>365</v>
      </c>
      <c r="B418" s="39" t="s">
        <v>1094</v>
      </c>
      <c r="C418" s="90" t="s">
        <v>2273</v>
      </c>
    </row>
    <row r="419" spans="1:3" ht="14.25" customHeight="1">
      <c r="A419" t="s">
        <v>827</v>
      </c>
      <c r="B419" s="39" t="s">
        <v>996</v>
      </c>
      <c r="C419" s="90" t="s">
        <v>2273</v>
      </c>
    </row>
    <row r="420" spans="1:3" ht="14.25" customHeight="1">
      <c r="A420" t="s">
        <v>695</v>
      </c>
      <c r="B420" s="39" t="s">
        <v>1003</v>
      </c>
      <c r="C420" s="90" t="s">
        <v>2273</v>
      </c>
    </row>
    <row r="421" spans="1:3" ht="14.25" customHeight="1">
      <c r="A421" t="s">
        <v>972</v>
      </c>
      <c r="B421" s="39" t="s">
        <v>1044</v>
      </c>
      <c r="C421" s="90" t="s">
        <v>2273</v>
      </c>
    </row>
    <row r="422" spans="1:3" ht="14.25" customHeight="1">
      <c r="A422" t="s">
        <v>1344</v>
      </c>
      <c r="B422" s="39" t="s">
        <v>863</v>
      </c>
      <c r="C422" s="90" t="s">
        <v>2273</v>
      </c>
    </row>
    <row r="423" spans="1:3" ht="14.25" customHeight="1">
      <c r="A423" t="s">
        <v>1161</v>
      </c>
      <c r="B423" s="39" t="s">
        <v>885</v>
      </c>
      <c r="C423" s="90" t="s">
        <v>2273</v>
      </c>
    </row>
    <row r="424" spans="1:3" ht="14.25" customHeight="1">
      <c r="A424" t="s">
        <v>1231</v>
      </c>
      <c r="B424" s="39" t="s">
        <v>2530</v>
      </c>
      <c r="C424" s="90" t="s">
        <v>2273</v>
      </c>
    </row>
    <row r="425" spans="1:3" ht="14.25" customHeight="1">
      <c r="A425" t="s">
        <v>2599</v>
      </c>
      <c r="B425" s="39" t="s">
        <v>2428</v>
      </c>
      <c r="C425" s="90" t="s">
        <v>2273</v>
      </c>
    </row>
    <row r="426" spans="1:3" ht="14.25" customHeight="1">
      <c r="A426" t="s">
        <v>2402</v>
      </c>
      <c r="B426" s="39" t="s">
        <v>2446</v>
      </c>
      <c r="C426" s="90" t="s">
        <v>2273</v>
      </c>
    </row>
    <row r="427" spans="1:3" ht="14.25" customHeight="1">
      <c r="A427" t="s">
        <v>1976</v>
      </c>
      <c r="B427" s="39" t="s">
        <v>2457</v>
      </c>
      <c r="C427" s="90" t="s">
        <v>2273</v>
      </c>
    </row>
    <row r="428" spans="1:3" ht="14.25" customHeight="1">
      <c r="A428" t="s">
        <v>470</v>
      </c>
      <c r="B428" s="39" t="s">
        <v>2236</v>
      </c>
      <c r="C428" s="90" t="s">
        <v>2273</v>
      </c>
    </row>
    <row r="429" spans="1:3" ht="14.25" customHeight="1">
      <c r="A429" t="s">
        <v>310</v>
      </c>
      <c r="B429" s="39" t="s">
        <v>2261</v>
      </c>
      <c r="C429" s="90" t="s">
        <v>2273</v>
      </c>
    </row>
    <row r="430" spans="1:3" ht="14.25" customHeight="1">
      <c r="A430" t="s">
        <v>1392</v>
      </c>
      <c r="B430" s="39" t="s">
        <v>434</v>
      </c>
      <c r="C430" s="90" t="s">
        <v>2273</v>
      </c>
    </row>
    <row r="431" spans="1:3" ht="14.25" customHeight="1">
      <c r="A431" t="s">
        <v>2249</v>
      </c>
      <c r="B431" s="39" t="s">
        <v>325</v>
      </c>
      <c r="C431" s="90" t="s">
        <v>2273</v>
      </c>
    </row>
    <row r="432" spans="1:3" ht="14.25" customHeight="1">
      <c r="A432" t="s">
        <v>2427</v>
      </c>
      <c r="B432" s="39" t="s">
        <v>343</v>
      </c>
      <c r="C432" s="90" t="s">
        <v>2273</v>
      </c>
    </row>
    <row r="433" spans="1:3" ht="14.25" customHeight="1">
      <c r="A433" t="s">
        <v>2052</v>
      </c>
      <c r="B433" s="39" t="s">
        <v>287</v>
      </c>
      <c r="C433" s="90" t="s">
        <v>2273</v>
      </c>
    </row>
    <row r="434" spans="1:3" ht="14.25" customHeight="1">
      <c r="A434" t="s">
        <v>417</v>
      </c>
      <c r="B434" s="39" t="s">
        <v>496</v>
      </c>
      <c r="C434" s="90" t="s">
        <v>2273</v>
      </c>
    </row>
    <row r="435" spans="1:3" ht="14.25" customHeight="1">
      <c r="A435" t="s">
        <v>580</v>
      </c>
      <c r="B435" s="39" t="s">
        <v>517</v>
      </c>
      <c r="C435" s="90" t="s">
        <v>2273</v>
      </c>
    </row>
    <row r="436" spans="1:3" ht="14.25" customHeight="1">
      <c r="A436" t="s">
        <v>923</v>
      </c>
      <c r="B436" s="39" t="s">
        <v>229</v>
      </c>
      <c r="C436" s="90" t="s">
        <v>2273</v>
      </c>
    </row>
    <row r="437" spans="1:3" ht="14.25" customHeight="1">
      <c r="A437" t="s">
        <v>1540</v>
      </c>
      <c r="B437" s="39" t="s">
        <v>2173</v>
      </c>
      <c r="C437" s="90" t="s">
        <v>2273</v>
      </c>
    </row>
    <row r="438" spans="1:3" ht="14.25" customHeight="1">
      <c r="A438" t="s">
        <v>579</v>
      </c>
      <c r="B438" s="39" t="s">
        <v>198</v>
      </c>
      <c r="C438" s="90" t="s">
        <v>2273</v>
      </c>
    </row>
    <row r="439" spans="1:3" ht="14.25" customHeight="1">
      <c r="A439" t="s">
        <v>2412</v>
      </c>
      <c r="B439" s="39" t="s">
        <v>2120</v>
      </c>
      <c r="C439" s="90" t="s">
        <v>2273</v>
      </c>
    </row>
    <row r="440" spans="1:3" ht="14.25" customHeight="1">
      <c r="A440" t="s">
        <v>342</v>
      </c>
      <c r="B440" s="39" t="s">
        <v>979</v>
      </c>
      <c r="C440" s="90" t="s">
        <v>2273</v>
      </c>
    </row>
    <row r="441" spans="1:3" ht="14.25" customHeight="1">
      <c r="A441" t="s">
        <v>717</v>
      </c>
      <c r="B441" s="39" t="s">
        <v>901</v>
      </c>
      <c r="C441" s="90" t="s">
        <v>2273</v>
      </c>
    </row>
    <row r="442" spans="1:3" ht="14.25" customHeight="1">
      <c r="A442" t="s">
        <v>601</v>
      </c>
      <c r="B442" s="39" t="s">
        <v>914</v>
      </c>
      <c r="C442" s="90" t="s">
        <v>2273</v>
      </c>
    </row>
    <row r="443" spans="1:3" ht="14.25" customHeight="1">
      <c r="A443" t="s">
        <v>884</v>
      </c>
      <c r="B443" s="39" t="s">
        <v>853</v>
      </c>
      <c r="C443" s="90" t="s">
        <v>2273</v>
      </c>
    </row>
    <row r="444" spans="1:3" ht="14.25" customHeight="1">
      <c r="A444" t="s">
        <v>1445</v>
      </c>
      <c r="B444" s="39" t="s">
        <v>1032</v>
      </c>
      <c r="C444" s="90" t="s">
        <v>2273</v>
      </c>
    </row>
    <row r="445" spans="1:3" ht="14.25" customHeight="1">
      <c r="A445" t="s">
        <v>1268</v>
      </c>
      <c r="B445" s="39" t="s">
        <v>1054</v>
      </c>
      <c r="C445" s="90" t="s">
        <v>2273</v>
      </c>
    </row>
    <row r="446" spans="1:3" ht="14.25" customHeight="1">
      <c r="A446" t="s">
        <v>1063</v>
      </c>
      <c r="B446" s="39" t="s">
        <v>1639</v>
      </c>
      <c r="C446" s="90" t="s">
        <v>2273</v>
      </c>
    </row>
    <row r="447" spans="1:3" ht="14.25" customHeight="1">
      <c r="A447" t="s">
        <v>14</v>
      </c>
      <c r="B447" s="39" t="s">
        <v>1531</v>
      </c>
      <c r="C447" s="90" t="s">
        <v>2273</v>
      </c>
    </row>
    <row r="448" spans="1:3" ht="14.25" customHeight="1">
      <c r="A448" t="s">
        <v>151</v>
      </c>
      <c r="B448" s="39" t="s">
        <v>1551</v>
      </c>
      <c r="C448" s="90" t="s">
        <v>2273</v>
      </c>
    </row>
    <row r="449" spans="1:3" ht="14.25" customHeight="1">
      <c r="A449" t="s">
        <v>453</v>
      </c>
      <c r="B449" s="39" t="s">
        <v>1504</v>
      </c>
      <c r="C449" s="90" t="s">
        <v>2273</v>
      </c>
    </row>
    <row r="450" spans="1:3" ht="14.25" customHeight="1">
      <c r="A450" t="s">
        <v>1990</v>
      </c>
      <c r="B450" s="39" t="s">
        <v>1701</v>
      </c>
      <c r="C450" s="90" t="s">
        <v>2273</v>
      </c>
    </row>
    <row r="451" spans="1:3" ht="14.25" customHeight="1">
      <c r="A451" t="s">
        <v>2205</v>
      </c>
      <c r="B451" s="39" t="s">
        <v>1731</v>
      </c>
      <c r="C451" s="90" t="s">
        <v>2273</v>
      </c>
    </row>
    <row r="452" spans="1:3" ht="14.25" customHeight="1">
      <c r="A452" t="s">
        <v>1210</v>
      </c>
      <c r="B452" s="39" t="s">
        <v>2401</v>
      </c>
      <c r="C452" s="90" t="s">
        <v>2273</v>
      </c>
    </row>
    <row r="453" spans="1:3" ht="14.25" customHeight="1">
      <c r="A453" t="s">
        <v>2426</v>
      </c>
      <c r="B453" s="39" t="s">
        <v>2283</v>
      </c>
      <c r="C453" s="90" t="s">
        <v>2273</v>
      </c>
    </row>
    <row r="454" spans="1:3" ht="14.25" customHeight="1">
      <c r="A454" t="s">
        <v>2248</v>
      </c>
      <c r="B454" s="39" t="s">
        <v>2303</v>
      </c>
      <c r="C454" s="90" t="s">
        <v>2273</v>
      </c>
    </row>
    <row r="455" spans="1:3" ht="14.25" customHeight="1">
      <c r="A455" t="s">
        <v>1868</v>
      </c>
      <c r="B455" s="39" t="s">
        <v>2247</v>
      </c>
      <c r="C455" s="90" t="s">
        <v>2273</v>
      </c>
    </row>
    <row r="456" spans="1:3" ht="14.25" customHeight="1">
      <c r="A456" t="s">
        <v>578</v>
      </c>
      <c r="B456" s="39" t="s">
        <v>2469</v>
      </c>
      <c r="C456" s="90" t="s">
        <v>2273</v>
      </c>
    </row>
    <row r="457" spans="1:3" ht="14.25" customHeight="1">
      <c r="A457" t="s">
        <v>416</v>
      </c>
      <c r="B457" s="39" t="s">
        <v>2494</v>
      </c>
      <c r="C457" s="90" t="s">
        <v>2273</v>
      </c>
    </row>
    <row r="458" spans="1:2" ht="14.25" customHeight="1">
      <c r="A458" s="92"/>
      <c r="B458" s="93" t="s">
        <v>251</v>
      </c>
    </row>
    <row r="459" spans="1:3" ht="14.25" customHeight="1">
      <c r="A459" s="90" t="s">
        <v>2493</v>
      </c>
      <c r="B459" s="94" t="s">
        <v>1550</v>
      </c>
      <c r="C459" t="s">
        <v>1592</v>
      </c>
    </row>
    <row r="460" spans="1:3" ht="14.25" customHeight="1">
      <c r="A460" t="s">
        <v>2271</v>
      </c>
      <c r="B460" s="39" t="s">
        <v>1673</v>
      </c>
      <c r="C460" t="s">
        <v>1592</v>
      </c>
    </row>
    <row r="461" spans="1:3" ht="14.25" customHeight="1">
      <c r="A461" t="s">
        <v>2391</v>
      </c>
      <c r="B461" s="39" t="s">
        <v>1821</v>
      </c>
      <c r="C461" t="s">
        <v>1592</v>
      </c>
    </row>
    <row r="462" spans="1:3" ht="14.25" customHeight="1">
      <c r="A462" t="s">
        <v>1927</v>
      </c>
      <c r="B462" s="39" t="s">
        <v>1415</v>
      </c>
      <c r="C462" t="s">
        <v>1592</v>
      </c>
    </row>
    <row r="463" spans="1:3" ht="14.25" customHeight="1">
      <c r="A463" t="s">
        <v>1891</v>
      </c>
      <c r="B463" s="39" t="s">
        <v>1369</v>
      </c>
      <c r="C463" t="s">
        <v>1592</v>
      </c>
    </row>
    <row r="464" spans="1:3" ht="14.25" customHeight="1">
      <c r="A464" t="s">
        <v>2036</v>
      </c>
      <c r="B464" s="39" t="s">
        <v>1141</v>
      </c>
      <c r="C464" t="s">
        <v>1592</v>
      </c>
    </row>
    <row r="465" spans="1:3" ht="14.25" customHeight="1">
      <c r="A465" t="s">
        <v>2185</v>
      </c>
      <c r="B465" s="39" t="s">
        <v>1282</v>
      </c>
      <c r="C465" t="s">
        <v>1592</v>
      </c>
    </row>
    <row r="466" spans="1:3" ht="14.25" customHeight="1">
      <c r="A466" t="s">
        <v>1463</v>
      </c>
      <c r="B466" s="39" t="s">
        <v>1975</v>
      </c>
      <c r="C466" t="s">
        <v>1592</v>
      </c>
    </row>
    <row r="467" spans="1:3" ht="14.25" customHeight="1">
      <c r="A467" t="s">
        <v>1320</v>
      </c>
      <c r="B467" s="39" t="s">
        <v>1856</v>
      </c>
      <c r="C467" t="s">
        <v>1592</v>
      </c>
    </row>
    <row r="468" spans="1:3" ht="14.25" customHeight="1">
      <c r="A468" t="s">
        <v>2184</v>
      </c>
      <c r="B468" s="39" t="s">
        <v>1638</v>
      </c>
      <c r="C468" t="s">
        <v>1592</v>
      </c>
    </row>
    <row r="469" spans="1:3" ht="14.25" customHeight="1">
      <c r="A469" t="s">
        <v>1890</v>
      </c>
      <c r="B469" s="39" t="s">
        <v>1718</v>
      </c>
      <c r="C469" t="s">
        <v>1592</v>
      </c>
    </row>
    <row r="470" spans="1:3" ht="14.25" customHeight="1">
      <c r="A470" t="s">
        <v>1926</v>
      </c>
      <c r="B470" s="39" t="s">
        <v>1777</v>
      </c>
      <c r="C470" t="s">
        <v>1592</v>
      </c>
    </row>
    <row r="471" spans="1:3" ht="14.25" customHeight="1">
      <c r="A471" t="s">
        <v>2270</v>
      </c>
      <c r="B471" s="39" t="s">
        <v>1319</v>
      </c>
      <c r="C471" t="s">
        <v>1592</v>
      </c>
    </row>
    <row r="472" spans="1:3" ht="14.25" customHeight="1">
      <c r="A472" t="s">
        <v>2492</v>
      </c>
      <c r="B472" s="39" t="s">
        <v>1187</v>
      </c>
      <c r="C472" t="s">
        <v>1592</v>
      </c>
    </row>
    <row r="473" spans="1:3" ht="14.25" customHeight="1">
      <c r="A473" t="s">
        <v>2352</v>
      </c>
      <c r="B473" s="39" t="s">
        <v>1414</v>
      </c>
      <c r="C473" t="s">
        <v>1592</v>
      </c>
    </row>
    <row r="474" spans="1:3" ht="14.25" customHeight="1">
      <c r="A474" t="s">
        <v>2145</v>
      </c>
      <c r="B474" s="39" t="s">
        <v>1583</v>
      </c>
      <c r="C474" t="s">
        <v>1592</v>
      </c>
    </row>
    <row r="475" spans="1:3" ht="14.25" customHeight="1">
      <c r="A475" t="s">
        <v>1591</v>
      </c>
      <c r="B475" s="39" t="s">
        <v>2131</v>
      </c>
      <c r="C475" t="s">
        <v>1592</v>
      </c>
    </row>
    <row r="476" spans="1:3" ht="14.25" customHeight="1">
      <c r="A476" t="s">
        <v>1404</v>
      </c>
      <c r="B476" s="39" t="s">
        <v>2365</v>
      </c>
      <c r="C476" t="s">
        <v>1592</v>
      </c>
    </row>
    <row r="477" spans="1:3" ht="14.25" customHeight="1">
      <c r="A477" t="s">
        <v>2061</v>
      </c>
      <c r="B477" s="39" t="s">
        <v>1491</v>
      </c>
      <c r="C477" t="s">
        <v>1592</v>
      </c>
    </row>
    <row r="478" spans="1:3" ht="14.25" customHeight="1">
      <c r="A478" t="s">
        <v>2218</v>
      </c>
      <c r="B478" s="39" t="s">
        <v>1617</v>
      </c>
      <c r="C478" t="s">
        <v>1592</v>
      </c>
    </row>
    <row r="479" spans="1:3" ht="14.25" customHeight="1">
      <c r="A479" t="s">
        <v>1956</v>
      </c>
      <c r="B479" s="39" t="s">
        <v>1752</v>
      </c>
      <c r="C479" t="s">
        <v>1592</v>
      </c>
    </row>
    <row r="480" spans="1:3" ht="14.25" customHeight="1">
      <c r="A480" t="s">
        <v>1913</v>
      </c>
      <c r="B480" s="39" t="s">
        <v>1690</v>
      </c>
      <c r="C480" t="s">
        <v>1592</v>
      </c>
    </row>
    <row r="481" spans="1:3" ht="14.25" customHeight="1">
      <c r="A481" t="s">
        <v>2246</v>
      </c>
      <c r="B481" s="39" t="s">
        <v>1343</v>
      </c>
      <c r="C481" t="s">
        <v>1592</v>
      </c>
    </row>
    <row r="482" spans="1:3" ht="14.25" customHeight="1">
      <c r="A482" t="s">
        <v>2379</v>
      </c>
      <c r="B482" s="39" t="s">
        <v>1482</v>
      </c>
      <c r="C482" t="s">
        <v>1592</v>
      </c>
    </row>
    <row r="483" spans="1:3" ht="14.25" customHeight="1">
      <c r="A483" t="s">
        <v>2503</v>
      </c>
      <c r="B483" s="39" t="s">
        <v>1256</v>
      </c>
      <c r="C483" t="s">
        <v>1592</v>
      </c>
    </row>
    <row r="484" spans="1:3" ht="14.25" customHeight="1">
      <c r="A484" t="s">
        <v>2468</v>
      </c>
      <c r="B484" s="39" t="s">
        <v>1203</v>
      </c>
      <c r="C484" t="s">
        <v>1592</v>
      </c>
    </row>
    <row r="485" spans="1:3" ht="14.25" customHeight="1">
      <c r="A485" t="s">
        <v>1689</v>
      </c>
      <c r="B485" s="39" t="s">
        <v>1912</v>
      </c>
      <c r="C485" t="s">
        <v>1592</v>
      </c>
    </row>
    <row r="486" spans="1:3" ht="14.25" customHeight="1">
      <c r="A486" s="90" t="s">
        <v>544</v>
      </c>
      <c r="B486" s="94" t="s">
        <v>1435</v>
      </c>
      <c r="C486" t="s">
        <v>1592</v>
      </c>
    </row>
    <row r="487" spans="1:3" ht="14.25" customHeight="1">
      <c r="A487" t="s">
        <v>426</v>
      </c>
      <c r="B487" s="39" t="s">
        <v>1311</v>
      </c>
      <c r="C487" t="s">
        <v>1592</v>
      </c>
    </row>
    <row r="488" spans="1:3" ht="14.25" customHeight="1">
      <c r="A488" t="s">
        <v>309</v>
      </c>
      <c r="B488" s="39" t="s">
        <v>1160</v>
      </c>
      <c r="C488" t="s">
        <v>1592</v>
      </c>
    </row>
    <row r="489" spans="1:3" ht="14.25" customHeight="1">
      <c r="A489" t="s">
        <v>51</v>
      </c>
      <c r="B489" s="39" t="s">
        <v>1530</v>
      </c>
      <c r="C489" t="s">
        <v>1592</v>
      </c>
    </row>
    <row r="490" spans="1:3" ht="14.25" customHeight="1">
      <c r="A490" t="s">
        <v>70</v>
      </c>
      <c r="B490" s="39" t="s">
        <v>1572</v>
      </c>
      <c r="C490" t="s">
        <v>1592</v>
      </c>
    </row>
    <row r="491" spans="1:3" ht="14.25" customHeight="1">
      <c r="A491" t="s">
        <v>250</v>
      </c>
      <c r="B491" s="39" t="s">
        <v>1803</v>
      </c>
      <c r="C491" t="s">
        <v>1592</v>
      </c>
    </row>
    <row r="492" spans="1:3" ht="14.25" customHeight="1">
      <c r="A492" t="s">
        <v>150</v>
      </c>
      <c r="B492" s="39" t="s">
        <v>1652</v>
      </c>
      <c r="C492" t="s">
        <v>1592</v>
      </c>
    </row>
    <row r="493" spans="1:3" ht="14.25" customHeight="1">
      <c r="A493" t="s">
        <v>716</v>
      </c>
      <c r="B493" s="39" t="s">
        <v>2425</v>
      </c>
      <c r="C493" t="s">
        <v>1592</v>
      </c>
    </row>
    <row r="494" spans="1:3" ht="14.25" customHeight="1">
      <c r="A494" t="s">
        <v>823</v>
      </c>
      <c r="B494" s="39" t="s">
        <v>2559</v>
      </c>
      <c r="C494" t="s">
        <v>1592</v>
      </c>
    </row>
    <row r="495" spans="1:3" ht="14.25" customHeight="1">
      <c r="A495" t="s">
        <v>1221</v>
      </c>
      <c r="B495" s="39" t="s">
        <v>1342</v>
      </c>
      <c r="C495" t="s">
        <v>1592</v>
      </c>
    </row>
    <row r="496" spans="1:3" ht="14.25" customHeight="1">
      <c r="A496" t="s">
        <v>1334</v>
      </c>
      <c r="B496" s="39" t="s">
        <v>1255</v>
      </c>
      <c r="C496" t="s">
        <v>1592</v>
      </c>
    </row>
    <row r="497" spans="1:3" ht="14.25" customHeight="1">
      <c r="A497" t="s">
        <v>1444</v>
      </c>
      <c r="B497" s="39" t="s">
        <v>1202</v>
      </c>
      <c r="C497" t="s">
        <v>1592</v>
      </c>
    </row>
    <row r="498" spans="1:3" ht="14.25" customHeight="1">
      <c r="A498" t="s">
        <v>1730</v>
      </c>
      <c r="B498" s="39" t="s">
        <v>1616</v>
      </c>
      <c r="C498" t="s">
        <v>1592</v>
      </c>
    </row>
    <row r="499" spans="1:3" ht="14.25" customHeight="1">
      <c r="A499" t="s">
        <v>1522</v>
      </c>
      <c r="B499" s="39" t="s">
        <v>1751</v>
      </c>
      <c r="C499" t="s">
        <v>1592</v>
      </c>
    </row>
    <row r="500" spans="1:3" ht="14.25" customHeight="1">
      <c r="A500" t="s">
        <v>1810</v>
      </c>
      <c r="B500" s="39" t="s">
        <v>1529</v>
      </c>
      <c r="C500" t="s">
        <v>1592</v>
      </c>
    </row>
    <row r="501" spans="1:3" ht="14.25" customHeight="1">
      <c r="A501" t="s">
        <v>1281</v>
      </c>
      <c r="B501" s="39" t="s">
        <v>1391</v>
      </c>
      <c r="C501" t="s">
        <v>1592</v>
      </c>
    </row>
    <row r="502" spans="1:3" ht="14.25" customHeight="1">
      <c r="A502" t="s">
        <v>2598</v>
      </c>
      <c r="B502" s="39" t="s">
        <v>2294</v>
      </c>
      <c r="C502" t="s">
        <v>1592</v>
      </c>
    </row>
    <row r="503" spans="1:3" ht="14.25" customHeight="1">
      <c r="A503" t="s">
        <v>1974</v>
      </c>
      <c r="B503" s="39" t="s">
        <v>2100</v>
      </c>
      <c r="C503" t="s">
        <v>1592</v>
      </c>
    </row>
    <row r="504" spans="1:3" ht="14.25" customHeight="1">
      <c r="A504" t="s">
        <v>1209</v>
      </c>
      <c r="B504" s="39" t="s">
        <v>1462</v>
      </c>
      <c r="C504" t="s">
        <v>1592</v>
      </c>
    </row>
    <row r="505" spans="1:3" ht="14.25" customHeight="1">
      <c r="A505" t="s">
        <v>1245</v>
      </c>
      <c r="B505" s="39" t="s">
        <v>1318</v>
      </c>
      <c r="C505" t="s">
        <v>1592</v>
      </c>
    </row>
    <row r="506" spans="1:3" ht="14.25" customHeight="1">
      <c r="A506" t="s">
        <v>1475</v>
      </c>
      <c r="B506" s="39" t="s">
        <v>1186</v>
      </c>
      <c r="C506" t="s">
        <v>1592</v>
      </c>
    </row>
    <row r="507" spans="1:3" ht="14.25" customHeight="1">
      <c r="A507" t="s">
        <v>1356</v>
      </c>
      <c r="B507" s="39" t="s">
        <v>1230</v>
      </c>
      <c r="C507" t="s">
        <v>1592</v>
      </c>
    </row>
    <row r="508" spans="1:3" ht="14.25" customHeight="1">
      <c r="A508" t="s">
        <v>1700</v>
      </c>
      <c r="B508" s="39" t="s">
        <v>1637</v>
      </c>
      <c r="C508" t="s">
        <v>1592</v>
      </c>
    </row>
    <row r="509" spans="1:3" ht="14.25" customHeight="1">
      <c r="A509" t="s">
        <v>1742</v>
      </c>
      <c r="B509" s="39" t="s">
        <v>1514</v>
      </c>
      <c r="C509" t="s">
        <v>1592</v>
      </c>
    </row>
    <row r="510" spans="1:3" ht="14.25" customHeight="1">
      <c r="A510" t="s">
        <v>1603</v>
      </c>
      <c r="B510" s="39" t="s">
        <v>1717</v>
      </c>
      <c r="C510" t="s">
        <v>1592</v>
      </c>
    </row>
    <row r="511" spans="1:3" ht="14.25" customHeight="1">
      <c r="A511" t="s">
        <v>1503</v>
      </c>
      <c r="B511" s="39" t="s">
        <v>1776</v>
      </c>
      <c r="C511" t="s">
        <v>1592</v>
      </c>
    </row>
    <row r="512" spans="1:3" ht="14.25" customHeight="1">
      <c r="A512" t="s">
        <v>2235</v>
      </c>
      <c r="B512" s="39" t="s">
        <v>2529</v>
      </c>
      <c r="C512" t="s">
        <v>1592</v>
      </c>
    </row>
    <row r="513" spans="1:3" ht="14.25" customHeight="1">
      <c r="A513" s="90" t="s">
        <v>1521</v>
      </c>
      <c r="B513" s="94" t="s">
        <v>2260</v>
      </c>
      <c r="C513" t="s">
        <v>1592</v>
      </c>
    </row>
    <row r="514" spans="1:3" ht="14.25" customHeight="1">
      <c r="A514" t="s">
        <v>1729</v>
      </c>
      <c r="B514" s="39" t="s">
        <v>2481</v>
      </c>
      <c r="C514" t="s">
        <v>1592</v>
      </c>
    </row>
    <row r="515" spans="1:3" ht="14.25" customHeight="1">
      <c r="A515" t="s">
        <v>1764</v>
      </c>
      <c r="B515" s="39" t="s">
        <v>2545</v>
      </c>
      <c r="C515" t="s">
        <v>1592</v>
      </c>
    </row>
    <row r="516" spans="1:3" ht="14.25" customHeight="1">
      <c r="A516" t="s">
        <v>1443</v>
      </c>
      <c r="B516" s="39" t="s">
        <v>2204</v>
      </c>
      <c r="C516" t="s">
        <v>1592</v>
      </c>
    </row>
    <row r="517" spans="1:3" ht="14.25" customHeight="1">
      <c r="A517" t="s">
        <v>1333</v>
      </c>
      <c r="B517" s="39" t="s">
        <v>2024</v>
      </c>
      <c r="C517" t="s">
        <v>1592</v>
      </c>
    </row>
    <row r="518" spans="1:3" ht="14.25" customHeight="1">
      <c r="A518" t="s">
        <v>1196</v>
      </c>
      <c r="B518" s="39" t="s">
        <v>1883</v>
      </c>
      <c r="C518" t="s">
        <v>1592</v>
      </c>
    </row>
    <row r="519" spans="1:3" ht="14.25" customHeight="1">
      <c r="A519" t="s">
        <v>1220</v>
      </c>
      <c r="B519" s="39" t="s">
        <v>1941</v>
      </c>
      <c r="C519" t="s">
        <v>1592</v>
      </c>
    </row>
    <row r="520" spans="1:3" ht="14.25" customHeight="1">
      <c r="A520" t="s">
        <v>1940</v>
      </c>
      <c r="B520" s="39" t="s">
        <v>1219</v>
      </c>
      <c r="C520" t="s">
        <v>1592</v>
      </c>
    </row>
    <row r="521" spans="1:3" ht="14.25" customHeight="1">
      <c r="A521" t="s">
        <v>1882</v>
      </c>
      <c r="B521" s="39" t="s">
        <v>1195</v>
      </c>
      <c r="C521" t="s">
        <v>1592</v>
      </c>
    </row>
    <row r="522" spans="1:3" ht="14.25" customHeight="1">
      <c r="A522" t="s">
        <v>308</v>
      </c>
      <c r="B522" s="39" t="s">
        <v>2364</v>
      </c>
      <c r="C522" t="s">
        <v>1592</v>
      </c>
    </row>
    <row r="523" spans="1:3" ht="14.25" customHeight="1">
      <c r="A523" t="s">
        <v>543</v>
      </c>
      <c r="B523" s="39" t="s">
        <v>2438</v>
      </c>
      <c r="C523" t="s">
        <v>1592</v>
      </c>
    </row>
    <row r="524" spans="1:3" ht="14.25" customHeight="1">
      <c r="A524" t="s">
        <v>516</v>
      </c>
      <c r="B524" s="39" t="s">
        <v>2597</v>
      </c>
      <c r="C524" t="s">
        <v>1592</v>
      </c>
    </row>
    <row r="525" spans="1:3" ht="14.25" customHeight="1">
      <c r="A525" t="s">
        <v>249</v>
      </c>
      <c r="B525" s="39" t="s">
        <v>2080</v>
      </c>
      <c r="C525" t="s">
        <v>1592</v>
      </c>
    </row>
    <row r="526" spans="1:3" ht="14.25" customHeight="1">
      <c r="A526" t="s">
        <v>69</v>
      </c>
      <c r="B526" s="39" t="s">
        <v>1838</v>
      </c>
      <c r="C526" t="s">
        <v>1592</v>
      </c>
    </row>
    <row r="527" spans="1:3" ht="14.25" customHeight="1">
      <c r="A527" t="s">
        <v>189</v>
      </c>
      <c r="B527" s="39" t="s">
        <v>2203</v>
      </c>
      <c r="C527" t="s">
        <v>1592</v>
      </c>
    </row>
    <row r="528" spans="1:3" ht="14.25" customHeight="1">
      <c r="A528" t="s">
        <v>341</v>
      </c>
      <c r="B528" s="39" t="s">
        <v>2390</v>
      </c>
      <c r="C528" t="s">
        <v>1592</v>
      </c>
    </row>
    <row r="529" spans="1:3" ht="14.25" customHeight="1">
      <c r="A529" t="s">
        <v>758</v>
      </c>
      <c r="B529" s="39" t="s">
        <v>1442</v>
      </c>
      <c r="C529" t="s">
        <v>1592</v>
      </c>
    </row>
    <row r="530" spans="1:3" ht="14.25" customHeight="1">
      <c r="A530" t="s">
        <v>913</v>
      </c>
      <c r="B530" s="39" t="s">
        <v>1636</v>
      </c>
      <c r="C530" t="s">
        <v>1592</v>
      </c>
    </row>
    <row r="531" spans="1:3" ht="14.25" customHeight="1">
      <c r="A531" t="s">
        <v>408</v>
      </c>
      <c r="B531" s="39" t="s">
        <v>2282</v>
      </c>
      <c r="C531" t="s">
        <v>1592</v>
      </c>
    </row>
    <row r="532" spans="1:3" ht="14.25" customHeight="1">
      <c r="A532" t="s">
        <v>286</v>
      </c>
      <c r="B532" s="39" t="s">
        <v>2335</v>
      </c>
      <c r="C532" t="s">
        <v>1592</v>
      </c>
    </row>
    <row r="533" spans="1:3" ht="14.25" customHeight="1">
      <c r="A533" t="s">
        <v>495</v>
      </c>
      <c r="B533" s="39" t="s">
        <v>2575</v>
      </c>
      <c r="C533" t="s">
        <v>1592</v>
      </c>
    </row>
    <row r="534" spans="1:3" ht="14.25" customHeight="1">
      <c r="A534" t="s">
        <v>524</v>
      </c>
      <c r="B534" s="39" t="s">
        <v>2411</v>
      </c>
      <c r="C534" t="s">
        <v>1592</v>
      </c>
    </row>
    <row r="535" spans="1:3" ht="14.25" customHeight="1">
      <c r="A535" t="s">
        <v>264</v>
      </c>
      <c r="B535" s="39" t="s">
        <v>2099</v>
      </c>
      <c r="C535" t="s">
        <v>1592</v>
      </c>
    </row>
    <row r="536" spans="1:3" ht="14.25" customHeight="1">
      <c r="A536" t="s">
        <v>169</v>
      </c>
      <c r="B536" s="39" t="s">
        <v>2172</v>
      </c>
      <c r="C536" t="s">
        <v>1592</v>
      </c>
    </row>
    <row r="537" spans="1:3" ht="14.25" customHeight="1">
      <c r="A537" t="s">
        <v>63</v>
      </c>
      <c r="B537" s="39" t="s">
        <v>2016</v>
      </c>
      <c r="C537" t="s">
        <v>1592</v>
      </c>
    </row>
    <row r="538" spans="1:3" ht="14.25" customHeight="1">
      <c r="A538" t="s">
        <v>86</v>
      </c>
      <c r="B538" s="39" t="s">
        <v>1867</v>
      </c>
      <c r="C538" t="s">
        <v>1592</v>
      </c>
    </row>
    <row r="539" spans="1:3" ht="14.25" customHeight="1">
      <c r="A539" t="s">
        <v>668</v>
      </c>
      <c r="B539" s="39" t="s">
        <v>1171</v>
      </c>
      <c r="C539" t="s">
        <v>1592</v>
      </c>
    </row>
    <row r="540" spans="1:3" ht="14.25" customHeight="1">
      <c r="A540" s="90" t="s">
        <v>1513</v>
      </c>
      <c r="B540" s="94" t="s">
        <v>1699</v>
      </c>
      <c r="C540" t="s">
        <v>1592</v>
      </c>
    </row>
    <row r="541" spans="1:3" ht="14.25" customHeight="1">
      <c r="A541" t="s">
        <v>1716</v>
      </c>
      <c r="B541" s="39" t="s">
        <v>1502</v>
      </c>
      <c r="C541" t="s">
        <v>1592</v>
      </c>
    </row>
    <row r="542" spans="1:3" ht="14.25" customHeight="1">
      <c r="A542" t="s">
        <v>1775</v>
      </c>
      <c r="B542" s="39" t="s">
        <v>1602</v>
      </c>
      <c r="C542" t="s">
        <v>1592</v>
      </c>
    </row>
    <row r="543" spans="1:3" ht="14.25" customHeight="1">
      <c r="A543" t="s">
        <v>1461</v>
      </c>
      <c r="B543" s="39" t="s">
        <v>1244</v>
      </c>
      <c r="C543" t="s">
        <v>1592</v>
      </c>
    </row>
    <row r="544" spans="1:3" ht="14.25" customHeight="1">
      <c r="A544" t="s">
        <v>1317</v>
      </c>
      <c r="B544" s="39" t="s">
        <v>1208</v>
      </c>
      <c r="C544" t="s">
        <v>1592</v>
      </c>
    </row>
    <row r="545" spans="1:3" ht="14.25" customHeight="1">
      <c r="A545" t="s">
        <v>1185</v>
      </c>
      <c r="B545" s="39" t="s">
        <v>1355</v>
      </c>
      <c r="C545" t="s">
        <v>1592</v>
      </c>
    </row>
    <row r="546" spans="1:3" ht="14.25" customHeight="1">
      <c r="A546" t="s">
        <v>1229</v>
      </c>
      <c r="B546" s="39" t="s">
        <v>1474</v>
      </c>
      <c r="C546" t="s">
        <v>1592</v>
      </c>
    </row>
    <row r="547" spans="1:3" ht="14.25" customHeight="1">
      <c r="A547" t="s">
        <v>1925</v>
      </c>
      <c r="B547" s="39" t="s">
        <v>2228</v>
      </c>
      <c r="C547" t="s">
        <v>1592</v>
      </c>
    </row>
    <row r="548" spans="1:3" ht="14.25" customHeight="1">
      <c r="A548" t="s">
        <v>1889</v>
      </c>
      <c r="B548" s="39" t="s">
        <v>2051</v>
      </c>
      <c r="C548" t="s">
        <v>1592</v>
      </c>
    </row>
    <row r="549" spans="1:3" ht="14.25" customHeight="1">
      <c r="A549" t="s">
        <v>307</v>
      </c>
      <c r="B549" s="39" t="s">
        <v>1790</v>
      </c>
      <c r="C549" t="s">
        <v>1592</v>
      </c>
    </row>
    <row r="550" spans="1:3" ht="14.25" customHeight="1">
      <c r="A550" t="s">
        <v>542</v>
      </c>
      <c r="B550" s="39" t="s">
        <v>1539</v>
      </c>
      <c r="C550" t="s">
        <v>1592</v>
      </c>
    </row>
    <row r="551" spans="1:3" ht="14.25" customHeight="1">
      <c r="A551" t="s">
        <v>515</v>
      </c>
      <c r="B551" s="39" t="s">
        <v>1565</v>
      </c>
      <c r="C551" t="s">
        <v>1592</v>
      </c>
    </row>
    <row r="552" spans="1:3" ht="14.25" customHeight="1">
      <c r="A552" t="s">
        <v>248</v>
      </c>
      <c r="B552" s="39" t="s">
        <v>1170</v>
      </c>
      <c r="C552" t="s">
        <v>1592</v>
      </c>
    </row>
    <row r="553" spans="1:3" ht="14.25" customHeight="1">
      <c r="A553" t="s">
        <v>68</v>
      </c>
      <c r="B553" s="39" t="s">
        <v>1390</v>
      </c>
      <c r="C553" t="s">
        <v>1592</v>
      </c>
    </row>
    <row r="554" spans="1:3" ht="14.25" customHeight="1">
      <c r="A554" t="s">
        <v>188</v>
      </c>
      <c r="B554" s="39" t="s">
        <v>1243</v>
      </c>
      <c r="C554" t="s">
        <v>1592</v>
      </c>
    </row>
    <row r="555" spans="1:3" ht="14.25" customHeight="1">
      <c r="A555" t="s">
        <v>340</v>
      </c>
      <c r="B555" s="39" t="s">
        <v>1750</v>
      </c>
      <c r="C555" t="s">
        <v>1592</v>
      </c>
    </row>
    <row r="556" spans="1:3" ht="14.25" customHeight="1">
      <c r="A556" t="s">
        <v>757</v>
      </c>
      <c r="B556" s="39" t="s">
        <v>1963</v>
      </c>
      <c r="C556" t="s">
        <v>1592</v>
      </c>
    </row>
    <row r="557" spans="1:3" ht="14.25" customHeight="1">
      <c r="A557" t="s">
        <v>912</v>
      </c>
      <c r="B557" s="39" t="s">
        <v>2502</v>
      </c>
      <c r="C557" t="s">
        <v>1592</v>
      </c>
    </row>
    <row r="558" spans="1:3" ht="14.25" customHeight="1">
      <c r="A558" t="s">
        <v>407</v>
      </c>
      <c r="B558" s="39" t="s">
        <v>1684</v>
      </c>
      <c r="C558" t="s">
        <v>1592</v>
      </c>
    </row>
    <row r="559" spans="1:3" ht="14.25" customHeight="1">
      <c r="A559" t="s">
        <v>285</v>
      </c>
      <c r="B559" s="39" t="s">
        <v>1809</v>
      </c>
      <c r="C559" t="s">
        <v>1592</v>
      </c>
    </row>
    <row r="560" spans="1:3" ht="14.25" customHeight="1">
      <c r="A560" t="s">
        <v>494</v>
      </c>
      <c r="B560" s="39" t="s">
        <v>1582</v>
      </c>
      <c r="C560" t="s">
        <v>1592</v>
      </c>
    </row>
    <row r="561" spans="1:3" ht="14.25" customHeight="1">
      <c r="A561" t="s">
        <v>523</v>
      </c>
      <c r="B561" s="39" t="s">
        <v>1556</v>
      </c>
      <c r="C561" t="s">
        <v>1592</v>
      </c>
    </row>
    <row r="562" spans="1:3" ht="14.25" customHeight="1">
      <c r="A562" t="s">
        <v>263</v>
      </c>
      <c r="B562" s="39" t="s">
        <v>1152</v>
      </c>
      <c r="C562" t="s">
        <v>1592</v>
      </c>
    </row>
    <row r="563" spans="1:3" ht="14.25" customHeight="1">
      <c r="A563" t="s">
        <v>168</v>
      </c>
      <c r="B563" s="39" t="s">
        <v>1267</v>
      </c>
      <c r="C563" t="s">
        <v>1592</v>
      </c>
    </row>
    <row r="564" spans="1:3" ht="14.25" customHeight="1">
      <c r="A564" t="s">
        <v>62</v>
      </c>
      <c r="B564" s="39" t="s">
        <v>1403</v>
      </c>
      <c r="C564" t="s">
        <v>1592</v>
      </c>
    </row>
    <row r="565" spans="1:3" ht="14.25" customHeight="1">
      <c r="A565" t="s">
        <v>85</v>
      </c>
      <c r="B565" s="39" t="s">
        <v>1375</v>
      </c>
      <c r="C565" t="s">
        <v>1592</v>
      </c>
    </row>
    <row r="566" spans="1:3" ht="14.25" customHeight="1">
      <c r="A566" t="s">
        <v>667</v>
      </c>
      <c r="B566" s="39" t="s">
        <v>2079</v>
      </c>
      <c r="C566" t="s">
        <v>1592</v>
      </c>
    </row>
    <row r="567" spans="1:3" ht="14.25" customHeight="1">
      <c r="A567" s="46" t="s">
        <v>715</v>
      </c>
      <c r="B567" s="47" t="s">
        <v>781</v>
      </c>
      <c r="C567" t="s">
        <v>1592</v>
      </c>
    </row>
    <row r="568" spans="1:3" ht="14.25" customHeight="1">
      <c r="A568" s="46" t="s">
        <v>1728</v>
      </c>
      <c r="B568" s="47" t="s">
        <v>402</v>
      </c>
      <c r="C568" t="s">
        <v>1592</v>
      </c>
    </row>
    <row r="569" spans="1:3" ht="14.25" customHeight="1">
      <c r="A569" t="s">
        <v>452</v>
      </c>
      <c r="B569" s="39" t="s">
        <v>134</v>
      </c>
      <c r="C569" t="s">
        <v>1592</v>
      </c>
    </row>
    <row r="570" spans="1:3" ht="14.25" customHeight="1">
      <c r="A570" t="s">
        <v>2583</v>
      </c>
      <c r="B570" s="39" t="s">
        <v>2450</v>
      </c>
      <c r="C570" t="s">
        <v>1592</v>
      </c>
    </row>
    <row r="571" spans="1:2" ht="14.25" customHeight="1">
      <c r="A571" s="92"/>
      <c r="B571" s="93" t="s">
        <v>77</v>
      </c>
    </row>
    <row r="572" ht="14.25" customHeight="1">
      <c r="B572" s="166" t="s">
        <v>162</v>
      </c>
    </row>
    <row r="573" spans="1:3" ht="14.25" customHeight="1">
      <c r="A573" s="90" t="s">
        <v>1207</v>
      </c>
      <c r="B573" s="94" t="s">
        <v>1550</v>
      </c>
      <c r="C573" t="s">
        <v>333</v>
      </c>
    </row>
    <row r="574" spans="1:3" ht="14.25" customHeight="1">
      <c r="A574" s="90" t="s">
        <v>2060</v>
      </c>
      <c r="B574" s="94" t="s">
        <v>1435</v>
      </c>
      <c r="C574" t="s">
        <v>333</v>
      </c>
    </row>
    <row r="575" spans="1:3" ht="14.25" customHeight="1">
      <c r="A575" s="90" t="s">
        <v>1069</v>
      </c>
      <c r="B575" s="94" t="s">
        <v>2260</v>
      </c>
      <c r="C575" t="s">
        <v>333</v>
      </c>
    </row>
    <row r="576" spans="1:3" ht="14.25" customHeight="1">
      <c r="A576" s="90" t="s">
        <v>1068</v>
      </c>
      <c r="B576" s="94" t="s">
        <v>1699</v>
      </c>
      <c r="C576" t="s">
        <v>333</v>
      </c>
    </row>
    <row r="577" spans="1:3" ht="14.25" customHeight="1">
      <c r="A577" s="90" t="s">
        <v>1242</v>
      </c>
      <c r="B577" s="94" t="s">
        <v>2596</v>
      </c>
      <c r="C577" t="s">
        <v>333</v>
      </c>
    </row>
    <row r="578" spans="1:3" ht="14.25" customHeight="1">
      <c r="A578" s="90" t="s">
        <v>2217</v>
      </c>
      <c r="B578" s="94" t="s">
        <v>2574</v>
      </c>
      <c r="C578" t="s">
        <v>333</v>
      </c>
    </row>
    <row r="579" spans="1:3" ht="14.25" customHeight="1">
      <c r="A579" s="90" t="s">
        <v>1043</v>
      </c>
      <c r="B579" s="94" t="s">
        <v>2528</v>
      </c>
      <c r="C579" t="s">
        <v>333</v>
      </c>
    </row>
    <row r="580" spans="1:3" ht="14.25" customHeight="1">
      <c r="A580" s="90" t="s">
        <v>1042</v>
      </c>
      <c r="B580" s="94" t="s">
        <v>2382</v>
      </c>
      <c r="C580" t="s">
        <v>333</v>
      </c>
    </row>
    <row r="581" spans="1:3" ht="14.25" customHeight="1">
      <c r="A581" s="90" t="s">
        <v>1473</v>
      </c>
      <c r="B581" s="94" t="s">
        <v>1194</v>
      </c>
      <c r="C581" t="s">
        <v>333</v>
      </c>
    </row>
    <row r="582" spans="1:3" ht="14.25" customHeight="1">
      <c r="A582" s="90" t="s">
        <v>1955</v>
      </c>
      <c r="B582" s="94" t="s">
        <v>1741</v>
      </c>
      <c r="C582" t="s">
        <v>333</v>
      </c>
    </row>
    <row r="583" spans="1:3" ht="14.25" customHeight="1">
      <c r="A583" s="90" t="s">
        <v>862</v>
      </c>
      <c r="B583" s="94" t="s">
        <v>1855</v>
      </c>
      <c r="C583" t="s">
        <v>333</v>
      </c>
    </row>
    <row r="584" spans="1:3" ht="14.25" customHeight="1">
      <c r="A584" s="90" t="s">
        <v>861</v>
      </c>
      <c r="B584" s="94" t="s">
        <v>1379</v>
      </c>
      <c r="C584" t="s">
        <v>333</v>
      </c>
    </row>
    <row r="585" spans="1:3" ht="14.25" customHeight="1">
      <c r="A585" s="90" t="s">
        <v>1740</v>
      </c>
      <c r="B585" s="94" t="s">
        <v>2445</v>
      </c>
      <c r="C585" t="s">
        <v>333</v>
      </c>
    </row>
    <row r="586" spans="1:3" ht="14.25" customHeight="1">
      <c r="A586" s="90" t="s">
        <v>2378</v>
      </c>
      <c r="B586" s="94" t="s">
        <v>2005</v>
      </c>
      <c r="C586" t="s">
        <v>333</v>
      </c>
    </row>
    <row r="587" spans="1:3" ht="14.25" customHeight="1">
      <c r="A587" s="90" t="s">
        <v>649</v>
      </c>
      <c r="B587" s="94" t="s">
        <v>1727</v>
      </c>
      <c r="C587" t="s">
        <v>333</v>
      </c>
    </row>
    <row r="588" spans="1:3" ht="14.25" customHeight="1">
      <c r="A588" s="90" t="s">
        <v>648</v>
      </c>
      <c r="B588" s="94" t="s">
        <v>2234</v>
      </c>
      <c r="C588" t="s">
        <v>333</v>
      </c>
    </row>
    <row r="589" spans="1:3" ht="14.25" customHeight="1">
      <c r="A589" s="90" t="s">
        <v>1601</v>
      </c>
      <c r="B589" s="94" t="s">
        <v>1837</v>
      </c>
      <c r="C589" t="s">
        <v>333</v>
      </c>
    </row>
    <row r="590" spans="1:3" ht="14.25" customHeight="1">
      <c r="A590" s="90" t="s">
        <v>2501</v>
      </c>
      <c r="B590" s="94" t="s">
        <v>2573</v>
      </c>
      <c r="C590" t="s">
        <v>333</v>
      </c>
    </row>
    <row r="591" spans="1:3" ht="14.25" customHeight="1">
      <c r="A591" s="90" t="s">
        <v>748</v>
      </c>
      <c r="B591" s="94" t="s">
        <v>1184</v>
      </c>
      <c r="C591" t="s">
        <v>333</v>
      </c>
    </row>
    <row r="592" spans="1:3" ht="14.25" customHeight="1">
      <c r="A592" s="90" t="s">
        <v>747</v>
      </c>
      <c r="B592" s="94" t="s">
        <v>2059</v>
      </c>
      <c r="C592" t="s">
        <v>333</v>
      </c>
    </row>
    <row r="593" spans="1:3" ht="14.25" customHeight="1">
      <c r="A593" s="90" t="s">
        <v>2302</v>
      </c>
      <c r="B593" s="165" t="s">
        <v>2400</v>
      </c>
      <c r="C593" t="s">
        <v>2514</v>
      </c>
    </row>
    <row r="594" spans="1:3" ht="14.25" customHeight="1">
      <c r="A594" s="90" t="s">
        <v>197</v>
      </c>
      <c r="B594" s="165" t="s">
        <v>1939</v>
      </c>
      <c r="C594" t="s">
        <v>2514</v>
      </c>
    </row>
    <row r="595" spans="1:3" ht="14.25" customHeight="1">
      <c r="A595" s="90" t="s">
        <v>451</v>
      </c>
      <c r="B595" s="165" t="s">
        <v>1802</v>
      </c>
      <c r="C595" t="s">
        <v>2514</v>
      </c>
    </row>
    <row r="596" spans="1:3" ht="14.25" customHeight="1">
      <c r="A596" s="90" t="s">
        <v>129</v>
      </c>
      <c r="B596" s="165" t="s">
        <v>1100</v>
      </c>
      <c r="C596" t="s">
        <v>2514</v>
      </c>
    </row>
    <row r="597" spans="1:3" ht="14.25" customHeight="1">
      <c r="A597" s="90" t="s">
        <v>1053</v>
      </c>
      <c r="B597" s="165" t="s">
        <v>2572</v>
      </c>
      <c r="C597" t="s">
        <v>2514</v>
      </c>
    </row>
    <row r="598" spans="1:3" ht="14.25" customHeight="1">
      <c r="A598" s="90" t="s">
        <v>294</v>
      </c>
      <c r="B598" s="165" t="s">
        <v>1801</v>
      </c>
      <c r="C598" t="s">
        <v>2514</v>
      </c>
    </row>
    <row r="599" ht="14.25" customHeight="1">
      <c r="B599" s="166" t="s">
        <v>2259</v>
      </c>
    </row>
    <row r="600" spans="1:3" ht="14.25" customHeight="1">
      <c r="A600" s="90" t="s">
        <v>1218</v>
      </c>
      <c r="B600" s="94" t="s">
        <v>1673</v>
      </c>
      <c r="C600" t="s">
        <v>333</v>
      </c>
    </row>
    <row r="601" spans="1:3" ht="14.25" customHeight="1">
      <c r="A601" s="90" t="s">
        <v>2183</v>
      </c>
      <c r="B601" s="94" t="s">
        <v>1311</v>
      </c>
      <c r="C601" t="s">
        <v>333</v>
      </c>
    </row>
    <row r="602" spans="1:3" ht="14.25" customHeight="1">
      <c r="A602" s="90" t="s">
        <v>1062</v>
      </c>
      <c r="B602" s="94" t="s">
        <v>2481</v>
      </c>
      <c r="C602" t="s">
        <v>333</v>
      </c>
    </row>
    <row r="603" spans="1:3" ht="14.25" customHeight="1">
      <c r="A603" s="90" t="s">
        <v>1061</v>
      </c>
      <c r="B603" s="94" t="s">
        <v>1502</v>
      </c>
      <c r="C603" t="s">
        <v>333</v>
      </c>
    </row>
    <row r="604" spans="1:3" ht="14.25" customHeight="1">
      <c r="A604" s="90" t="s">
        <v>1549</v>
      </c>
      <c r="B604" s="165" t="s">
        <v>2400</v>
      </c>
      <c r="C604" t="s">
        <v>76</v>
      </c>
    </row>
    <row r="605" spans="1:3" ht="14.25" customHeight="1">
      <c r="A605" s="90" t="s">
        <v>776</v>
      </c>
      <c r="B605" s="165" t="s">
        <v>1939</v>
      </c>
      <c r="C605" t="s">
        <v>76</v>
      </c>
    </row>
    <row r="606" spans="1:3" ht="14.25" customHeight="1">
      <c r="A606" s="90" t="s">
        <v>1002</v>
      </c>
      <c r="B606" s="165" t="s">
        <v>1802</v>
      </c>
      <c r="C606" t="s">
        <v>76</v>
      </c>
    </row>
    <row r="607" spans="1:3" ht="14.25" customHeight="1">
      <c r="A607" s="90" t="s">
        <v>702</v>
      </c>
      <c r="B607" s="165" t="s">
        <v>1100</v>
      </c>
      <c r="C607" t="s">
        <v>76</v>
      </c>
    </row>
    <row r="608" spans="1:3" ht="14.25" customHeight="1">
      <c r="A608" s="90" t="s">
        <v>505</v>
      </c>
      <c r="B608" s="165" t="s">
        <v>2572</v>
      </c>
      <c r="C608" t="s">
        <v>76</v>
      </c>
    </row>
    <row r="609" spans="1:3" ht="14.25" customHeight="1">
      <c r="A609" s="90" t="s">
        <v>872</v>
      </c>
      <c r="B609" s="165" t="s">
        <v>1801</v>
      </c>
      <c r="C609" t="s">
        <v>76</v>
      </c>
    </row>
    <row r="610" ht="14.25" customHeight="1">
      <c r="B610" s="166" t="s">
        <v>1683</v>
      </c>
    </row>
    <row r="611" spans="1:3" ht="14.25" customHeight="1">
      <c r="A611" s="90" t="s">
        <v>1266</v>
      </c>
      <c r="B611" s="94" t="s">
        <v>1821</v>
      </c>
      <c r="C611" t="s">
        <v>333</v>
      </c>
    </row>
    <row r="612" spans="1:3" ht="14.25" customHeight="1">
      <c r="A612" s="90" t="s">
        <v>2130</v>
      </c>
      <c r="B612" s="94" t="s">
        <v>1160</v>
      </c>
      <c r="C612" t="s">
        <v>333</v>
      </c>
    </row>
    <row r="613" spans="1:3" ht="14.25" customHeight="1">
      <c r="A613" s="90" t="s">
        <v>1018</v>
      </c>
      <c r="B613" s="94" t="s">
        <v>2545</v>
      </c>
      <c r="C613" t="s">
        <v>333</v>
      </c>
    </row>
    <row r="614" spans="1:3" ht="14.25" customHeight="1">
      <c r="A614" s="90" t="s">
        <v>1017</v>
      </c>
      <c r="B614" s="94" t="s">
        <v>1602</v>
      </c>
      <c r="C614" t="s">
        <v>333</v>
      </c>
    </row>
    <row r="615" spans="1:3" ht="14.25" customHeight="1">
      <c r="A615" s="90" t="s">
        <v>911</v>
      </c>
      <c r="B615" s="165" t="s">
        <v>2400</v>
      </c>
      <c r="C615" t="s">
        <v>787</v>
      </c>
    </row>
    <row r="616" spans="1:3" ht="14.25" customHeight="1">
      <c r="A616" s="90" t="s">
        <v>1389</v>
      </c>
      <c r="B616" s="165" t="s">
        <v>1939</v>
      </c>
      <c r="C616" t="s">
        <v>787</v>
      </c>
    </row>
    <row r="617" spans="1:3" ht="14.25" customHeight="1">
      <c r="A617" s="90" t="s">
        <v>1682</v>
      </c>
      <c r="B617" s="165" t="s">
        <v>1802</v>
      </c>
      <c r="C617" t="s">
        <v>787</v>
      </c>
    </row>
    <row r="618" spans="1:3" ht="14.25" customHeight="1">
      <c r="A618" s="90" t="s">
        <v>1299</v>
      </c>
      <c r="B618" s="165" t="s">
        <v>1100</v>
      </c>
      <c r="C618" t="s">
        <v>787</v>
      </c>
    </row>
    <row r="619" spans="1:3" ht="14.25" customHeight="1">
      <c r="A619" s="90" t="s">
        <v>2491</v>
      </c>
      <c r="B619" s="165" t="s">
        <v>2572</v>
      </c>
      <c r="C619" t="s">
        <v>787</v>
      </c>
    </row>
    <row r="620" spans="1:3" ht="14.25" customHeight="1">
      <c r="A620" s="90" t="s">
        <v>1520</v>
      </c>
      <c r="B620" s="165" t="s">
        <v>1801</v>
      </c>
      <c r="C620" t="s">
        <v>787</v>
      </c>
    </row>
    <row r="621" ht="14.25" customHeight="1">
      <c r="B621" s="166" t="s">
        <v>26</v>
      </c>
    </row>
    <row r="622" spans="1:3" ht="14.25" customHeight="1">
      <c r="A622" s="90" t="s">
        <v>1378</v>
      </c>
      <c r="B622" s="94" t="s">
        <v>1415</v>
      </c>
      <c r="C622" t="s">
        <v>333</v>
      </c>
    </row>
    <row r="623" spans="1:3" ht="14.25" customHeight="1">
      <c r="A623" s="90" t="s">
        <v>1866</v>
      </c>
      <c r="B623" s="94" t="s">
        <v>1530</v>
      </c>
      <c r="C623" t="s">
        <v>333</v>
      </c>
    </row>
    <row r="624" spans="1:3" ht="14.25" customHeight="1">
      <c r="A624" s="90" t="s">
        <v>936</v>
      </c>
      <c r="B624" s="94" t="s">
        <v>2204</v>
      </c>
      <c r="C624" t="s">
        <v>333</v>
      </c>
    </row>
    <row r="625" spans="1:3" ht="14.25" customHeight="1">
      <c r="A625" s="90" t="s">
        <v>935</v>
      </c>
      <c r="B625" s="94" t="s">
        <v>1244</v>
      </c>
      <c r="C625" t="s">
        <v>333</v>
      </c>
    </row>
    <row r="626" spans="1:3" ht="14.25" customHeight="1">
      <c r="A626" s="90" t="s">
        <v>339</v>
      </c>
      <c r="B626" s="165" t="s">
        <v>2400</v>
      </c>
      <c r="C626" t="s">
        <v>2334</v>
      </c>
    </row>
    <row r="627" spans="1:3" ht="14.25" customHeight="1">
      <c r="A627" s="90" t="s">
        <v>2098</v>
      </c>
      <c r="B627" s="165" t="s">
        <v>1939</v>
      </c>
      <c r="C627" t="s">
        <v>2334</v>
      </c>
    </row>
    <row r="628" spans="1:3" ht="14.25" customHeight="1">
      <c r="A628" s="90" t="s">
        <v>2437</v>
      </c>
      <c r="B628" s="165" t="s">
        <v>1802</v>
      </c>
      <c r="C628" t="s">
        <v>2334</v>
      </c>
    </row>
    <row r="629" spans="1:3" ht="14.25" customHeight="1">
      <c r="A629" s="90" t="s">
        <v>2015</v>
      </c>
      <c r="B629" s="165" t="s">
        <v>1100</v>
      </c>
      <c r="C629" t="s">
        <v>2334</v>
      </c>
    </row>
    <row r="630" spans="1:3" ht="14.25" customHeight="1">
      <c r="A630" s="90" t="s">
        <v>1715</v>
      </c>
      <c r="B630" s="165" t="s">
        <v>2572</v>
      </c>
      <c r="C630" t="s">
        <v>2334</v>
      </c>
    </row>
    <row r="631" spans="1:3" ht="14.25" customHeight="1">
      <c r="A631" s="90" t="s">
        <v>2258</v>
      </c>
      <c r="B631" s="165" t="s">
        <v>1801</v>
      </c>
      <c r="C631" t="s">
        <v>2334</v>
      </c>
    </row>
    <row r="632" ht="14.25" customHeight="1">
      <c r="B632" s="166" t="s">
        <v>746</v>
      </c>
    </row>
    <row r="633" spans="1:3" ht="14.25" customHeight="1">
      <c r="A633" s="90" t="s">
        <v>1341</v>
      </c>
      <c r="B633" s="94" t="s">
        <v>1369</v>
      </c>
      <c r="C633" t="s">
        <v>333</v>
      </c>
    </row>
    <row r="634" spans="1:3" ht="14.25" customHeight="1">
      <c r="A634" s="90" t="s">
        <v>1899</v>
      </c>
      <c r="B634" s="94" t="s">
        <v>1572</v>
      </c>
      <c r="C634" t="s">
        <v>333</v>
      </c>
    </row>
    <row r="635" spans="1:3" ht="14.25" customHeight="1">
      <c r="A635" s="90" t="s">
        <v>971</v>
      </c>
      <c r="B635" s="94" t="s">
        <v>2024</v>
      </c>
      <c r="C635" t="s">
        <v>333</v>
      </c>
    </row>
    <row r="636" spans="1:3" ht="14.25" customHeight="1">
      <c r="A636" s="90" t="s">
        <v>970</v>
      </c>
      <c r="B636" s="94" t="s">
        <v>1208</v>
      </c>
      <c r="C636" t="s">
        <v>333</v>
      </c>
    </row>
    <row r="637" spans="1:3" ht="14.25" customHeight="1">
      <c r="A637" s="90" t="s">
        <v>1481</v>
      </c>
      <c r="B637" s="94" t="s">
        <v>1133</v>
      </c>
      <c r="C637" t="s">
        <v>333</v>
      </c>
    </row>
    <row r="638" spans="1:3" ht="14.25" customHeight="1">
      <c r="A638" s="90" t="s">
        <v>1962</v>
      </c>
      <c r="B638" s="94" t="s">
        <v>1111</v>
      </c>
      <c r="C638" t="s">
        <v>333</v>
      </c>
    </row>
    <row r="639" spans="1:3" ht="14.25" customHeight="1">
      <c r="A639" s="90" t="s">
        <v>852</v>
      </c>
      <c r="B639" s="94" t="s">
        <v>1088</v>
      </c>
      <c r="C639" t="s">
        <v>333</v>
      </c>
    </row>
    <row r="640" spans="1:3" ht="14.25" customHeight="1">
      <c r="A640" s="90" t="s">
        <v>851</v>
      </c>
      <c r="B640" s="94" t="s">
        <v>969</v>
      </c>
      <c r="C640" t="s">
        <v>333</v>
      </c>
    </row>
    <row r="641" spans="1:3" ht="14.25" customHeight="1">
      <c r="A641" s="90" t="s">
        <v>1254</v>
      </c>
      <c r="B641" s="94" t="s">
        <v>1726</v>
      </c>
      <c r="C641" t="s">
        <v>333</v>
      </c>
    </row>
    <row r="642" spans="1:3" ht="14.25" customHeight="1">
      <c r="A642" s="90" t="s">
        <v>2227</v>
      </c>
      <c r="B642" s="94" t="s">
        <v>1241</v>
      </c>
      <c r="C642" t="s">
        <v>333</v>
      </c>
    </row>
    <row r="643" spans="1:3" ht="14.25" customHeight="1">
      <c r="A643" s="90" t="s">
        <v>1031</v>
      </c>
      <c r="B643" s="94" t="s">
        <v>2444</v>
      </c>
      <c r="C643" t="s">
        <v>333</v>
      </c>
    </row>
    <row r="644" spans="1:3" ht="14.25" customHeight="1">
      <c r="A644" s="90" t="s">
        <v>1030</v>
      </c>
      <c r="B644" s="94" t="s">
        <v>1528</v>
      </c>
      <c r="C644" t="s">
        <v>333</v>
      </c>
    </row>
    <row r="645" spans="1:3" ht="14.25" customHeight="1">
      <c r="A645" s="90" t="s">
        <v>1490</v>
      </c>
      <c r="B645" s="94" t="s">
        <v>2226</v>
      </c>
      <c r="C645" t="s">
        <v>333</v>
      </c>
    </row>
    <row r="646" spans="1:3" ht="14.25" customHeight="1">
      <c r="A646" s="90" t="s">
        <v>2456</v>
      </c>
      <c r="B646" s="94" t="s">
        <v>2202</v>
      </c>
      <c r="C646" t="s">
        <v>333</v>
      </c>
    </row>
    <row r="647" spans="1:3" ht="14.25" customHeight="1">
      <c r="A647" s="90" t="s">
        <v>840</v>
      </c>
      <c r="B647" s="94" t="s">
        <v>2159</v>
      </c>
      <c r="C647" t="s">
        <v>333</v>
      </c>
    </row>
    <row r="648" spans="1:3" ht="14.25" customHeight="1">
      <c r="A648" s="90" t="s">
        <v>839</v>
      </c>
      <c r="B648" s="94" t="s">
        <v>1989</v>
      </c>
      <c r="C648" t="s">
        <v>333</v>
      </c>
    </row>
    <row r="649" spans="1:3" ht="14.25" customHeight="1">
      <c r="A649" s="90" t="s">
        <v>1615</v>
      </c>
      <c r="B649" s="94" t="s">
        <v>1854</v>
      </c>
      <c r="C649" t="s">
        <v>333</v>
      </c>
    </row>
    <row r="650" spans="1:3" ht="14.25" customHeight="1">
      <c r="A650" s="90" t="s">
        <v>2513</v>
      </c>
      <c r="B650" s="94" t="s">
        <v>2558</v>
      </c>
      <c r="C650" t="s">
        <v>333</v>
      </c>
    </row>
    <row r="651" spans="1:3" ht="14.25" customHeight="1">
      <c r="A651" s="90" t="s">
        <v>741</v>
      </c>
      <c r="B651" s="94" t="s">
        <v>1193</v>
      </c>
      <c r="C651" t="s">
        <v>333</v>
      </c>
    </row>
    <row r="652" spans="1:3" ht="14.25" customHeight="1">
      <c r="A652" s="90" t="s">
        <v>740</v>
      </c>
      <c r="B652" s="94" t="s">
        <v>2050</v>
      </c>
      <c r="C652" t="s">
        <v>333</v>
      </c>
    </row>
    <row r="653" spans="1:3" ht="14.25" customHeight="1">
      <c r="A653" s="90" t="s">
        <v>2314</v>
      </c>
      <c r="B653" s="165" t="s">
        <v>2400</v>
      </c>
      <c r="C653" t="s">
        <v>1739</v>
      </c>
    </row>
    <row r="654" spans="1:3" ht="14.25" customHeight="1">
      <c r="A654" s="90" t="s">
        <v>205</v>
      </c>
      <c r="B654" s="165" t="s">
        <v>1939</v>
      </c>
      <c r="C654" t="s">
        <v>1739</v>
      </c>
    </row>
    <row r="655" spans="1:3" ht="14.25" customHeight="1">
      <c r="A655" s="90" t="s">
        <v>469</v>
      </c>
      <c r="B655" s="165" t="s">
        <v>1802</v>
      </c>
      <c r="C655" t="s">
        <v>1739</v>
      </c>
    </row>
    <row r="656" spans="1:3" ht="14.25" customHeight="1">
      <c r="A656" s="90" t="s">
        <v>120</v>
      </c>
      <c r="B656" s="165" t="s">
        <v>1100</v>
      </c>
      <c r="C656" t="s">
        <v>1739</v>
      </c>
    </row>
    <row r="657" spans="1:3" ht="14.25" customHeight="1">
      <c r="A657" s="90" t="s">
        <v>1060</v>
      </c>
      <c r="B657" s="165" t="s">
        <v>2572</v>
      </c>
      <c r="C657" t="s">
        <v>1739</v>
      </c>
    </row>
    <row r="658" spans="1:3" ht="14.25" customHeight="1">
      <c r="A658" s="90" t="s">
        <v>306</v>
      </c>
      <c r="B658" s="165" t="s">
        <v>1801</v>
      </c>
      <c r="C658" t="s">
        <v>1739</v>
      </c>
    </row>
    <row r="659" ht="14.25" customHeight="1">
      <c r="B659" s="166" t="s">
        <v>1519</v>
      </c>
    </row>
    <row r="660" spans="1:3" ht="14.25" customHeight="1">
      <c r="A660" s="90" t="s">
        <v>1460</v>
      </c>
      <c r="B660" s="94" t="s">
        <v>1141</v>
      </c>
      <c r="C660" t="s">
        <v>333</v>
      </c>
    </row>
    <row r="661" spans="1:3" ht="14.25" customHeight="1">
      <c r="A661" s="90" t="s">
        <v>1938</v>
      </c>
      <c r="B661" s="94" t="s">
        <v>1803</v>
      </c>
      <c r="C661" t="s">
        <v>333</v>
      </c>
    </row>
    <row r="662" spans="1:3" ht="14.25" customHeight="1">
      <c r="A662" s="90" t="s">
        <v>871</v>
      </c>
      <c r="B662" s="94" t="s">
        <v>1883</v>
      </c>
      <c r="C662" t="s">
        <v>333</v>
      </c>
    </row>
    <row r="663" spans="1:3" ht="14.25" customHeight="1">
      <c r="A663" s="90" t="s">
        <v>870</v>
      </c>
      <c r="B663" s="94" t="s">
        <v>1355</v>
      </c>
      <c r="C663" t="s">
        <v>333</v>
      </c>
    </row>
    <row r="664" ht="14.25" customHeight="1">
      <c r="B664" s="166" t="s">
        <v>2436</v>
      </c>
    </row>
    <row r="665" spans="1:3" ht="14.25" customHeight="1">
      <c r="A665" s="90" t="s">
        <v>1413</v>
      </c>
      <c r="B665" s="94" t="s">
        <v>1282</v>
      </c>
      <c r="C665" t="s">
        <v>333</v>
      </c>
    </row>
    <row r="666" spans="1:3" ht="14.25" customHeight="1">
      <c r="A666" s="90" t="s">
        <v>1988</v>
      </c>
      <c r="B666" s="94" t="s">
        <v>1652</v>
      </c>
      <c r="C666" t="s">
        <v>333</v>
      </c>
    </row>
    <row r="667" spans="1:3" ht="14.25" customHeight="1">
      <c r="A667" s="90" t="s">
        <v>906</v>
      </c>
      <c r="B667" s="94" t="s">
        <v>1941</v>
      </c>
      <c r="C667" t="s">
        <v>333</v>
      </c>
    </row>
    <row r="668" spans="1:3" ht="14.25" customHeight="1">
      <c r="A668" s="90" t="s">
        <v>905</v>
      </c>
      <c r="B668" s="94" t="s">
        <v>1474</v>
      </c>
      <c r="C668" t="s">
        <v>333</v>
      </c>
    </row>
    <row r="669" spans="1:3" ht="14.25" customHeight="1">
      <c r="A669" t="s">
        <v>1368</v>
      </c>
      <c r="B669" s="39" t="s">
        <v>1459</v>
      </c>
      <c r="C669" t="s">
        <v>333</v>
      </c>
    </row>
    <row r="670" spans="1:3" ht="14.25" customHeight="1">
      <c r="A670" t="s">
        <v>1836</v>
      </c>
      <c r="B670" s="39" t="s">
        <v>1489</v>
      </c>
      <c r="C670" t="s">
        <v>333</v>
      </c>
    </row>
    <row r="671" spans="1:3" ht="14.25" customHeight="1">
      <c r="A671" t="s">
        <v>953</v>
      </c>
      <c r="B671" s="39" t="s">
        <v>2144</v>
      </c>
      <c r="C671" t="s">
        <v>333</v>
      </c>
    </row>
    <row r="672" spans="1:3" ht="14.25" customHeight="1">
      <c r="A672" t="s">
        <v>952</v>
      </c>
      <c r="B672" s="39" t="s">
        <v>1298</v>
      </c>
      <c r="C672" t="s">
        <v>333</v>
      </c>
    </row>
    <row r="673" spans="1:3" ht="14.25" customHeight="1">
      <c r="A673" t="s">
        <v>1140</v>
      </c>
      <c r="B673" s="39" t="s">
        <v>1625</v>
      </c>
      <c r="C673" t="s">
        <v>333</v>
      </c>
    </row>
    <row r="674" spans="1:3" ht="14.25" customHeight="1">
      <c r="A674" t="s">
        <v>2078</v>
      </c>
      <c r="B674" s="39" t="s">
        <v>1354</v>
      </c>
      <c r="C674" t="s">
        <v>333</v>
      </c>
    </row>
    <row r="675" spans="1:3" ht="14.25" customHeight="1">
      <c r="A675" t="s">
        <v>1132</v>
      </c>
      <c r="B675" s="39" t="s">
        <v>2351</v>
      </c>
      <c r="C675" t="s">
        <v>333</v>
      </c>
    </row>
    <row r="676" spans="1:3" ht="14.25" customHeight="1">
      <c r="A676" t="s">
        <v>1131</v>
      </c>
      <c r="B676" s="39" t="s">
        <v>1800</v>
      </c>
      <c r="C676" t="s">
        <v>333</v>
      </c>
    </row>
    <row r="677" ht="14.25" customHeight="1">
      <c r="B677" s="166" t="s">
        <v>1865</v>
      </c>
    </row>
    <row r="678" spans="1:3" ht="14.25" customHeight="1">
      <c r="A678" s="90" t="s">
        <v>1571</v>
      </c>
      <c r="B678" s="94" t="s">
        <v>1975</v>
      </c>
      <c r="C678" t="s">
        <v>333</v>
      </c>
    </row>
    <row r="679" spans="1:3" ht="14.25" customHeight="1">
      <c r="A679" s="90" t="s">
        <v>2571</v>
      </c>
      <c r="B679" s="94" t="s">
        <v>2425</v>
      </c>
      <c r="C679" t="s">
        <v>333</v>
      </c>
    </row>
    <row r="680" spans="1:3" ht="14.25" customHeight="1">
      <c r="A680" s="90" t="s">
        <v>775</v>
      </c>
      <c r="B680" s="94" t="s">
        <v>1219</v>
      </c>
      <c r="C680" t="s">
        <v>333</v>
      </c>
    </row>
    <row r="681" spans="1:3" ht="14.25" customHeight="1">
      <c r="A681" s="90" t="s">
        <v>774</v>
      </c>
      <c r="B681" s="94" t="s">
        <v>2228</v>
      </c>
      <c r="C681" t="s">
        <v>333</v>
      </c>
    </row>
    <row r="682" ht="14.25" customHeight="1">
      <c r="B682" s="166" t="s">
        <v>1353</v>
      </c>
    </row>
    <row r="683" spans="1:3" ht="14.25" customHeight="1">
      <c r="A683" s="90" t="s">
        <v>1614</v>
      </c>
      <c r="B683" s="94" t="s">
        <v>1856</v>
      </c>
      <c r="C683" t="s">
        <v>333</v>
      </c>
    </row>
    <row r="684" spans="1:3" ht="14.25" customHeight="1">
      <c r="A684" s="90" t="s">
        <v>2512</v>
      </c>
      <c r="B684" s="94" t="s">
        <v>2559</v>
      </c>
      <c r="C684" t="s">
        <v>333</v>
      </c>
    </row>
    <row r="685" spans="1:3" ht="14.25" customHeight="1">
      <c r="A685" s="90" t="s">
        <v>739</v>
      </c>
      <c r="B685" s="94" t="s">
        <v>1195</v>
      </c>
      <c r="C685" t="s">
        <v>333</v>
      </c>
    </row>
    <row r="686" spans="1:3" ht="14.25" customHeight="1">
      <c r="A686" s="90" t="s">
        <v>738</v>
      </c>
      <c r="B686" s="94" t="s">
        <v>2051</v>
      </c>
      <c r="C686" t="s">
        <v>333</v>
      </c>
    </row>
    <row r="687" ht="14.25" customHeight="1">
      <c r="B687" s="166" t="s">
        <v>1125</v>
      </c>
    </row>
    <row r="688" spans="1:3" ht="14.25" customHeight="1">
      <c r="A688" s="90" t="s">
        <v>2143</v>
      </c>
      <c r="B688" s="94" t="s">
        <v>1638</v>
      </c>
      <c r="C688" t="s">
        <v>333</v>
      </c>
    </row>
    <row r="689" spans="1:3" ht="14.25" customHeight="1">
      <c r="A689" s="90" t="s">
        <v>355</v>
      </c>
      <c r="B689" s="94" t="s">
        <v>1342</v>
      </c>
      <c r="C689" t="s">
        <v>333</v>
      </c>
    </row>
    <row r="690" spans="1:3" ht="14.25" customHeight="1">
      <c r="A690" s="90" t="s">
        <v>2129</v>
      </c>
      <c r="B690" s="94" t="s">
        <v>2364</v>
      </c>
      <c r="C690" t="s">
        <v>333</v>
      </c>
    </row>
    <row r="691" spans="1:3" ht="14.25" customHeight="1">
      <c r="A691" s="90" t="s">
        <v>2128</v>
      </c>
      <c r="B691" s="94" t="s">
        <v>1790</v>
      </c>
      <c r="C691" t="s">
        <v>333</v>
      </c>
    </row>
    <row r="692" spans="1:3" ht="14.25" customHeight="1">
      <c r="A692" t="s">
        <v>2077</v>
      </c>
      <c r="B692" s="39" t="s">
        <v>1820</v>
      </c>
      <c r="C692" t="s">
        <v>333</v>
      </c>
    </row>
    <row r="693" spans="1:3" ht="14.25" customHeight="1">
      <c r="A693" t="s">
        <v>389</v>
      </c>
      <c r="B693" s="39" t="s">
        <v>1159</v>
      </c>
      <c r="C693" t="s">
        <v>333</v>
      </c>
    </row>
    <row r="694" spans="1:3" ht="14.25" customHeight="1">
      <c r="A694" t="s">
        <v>2088</v>
      </c>
      <c r="B694" s="39" t="s">
        <v>2544</v>
      </c>
      <c r="C694" t="s">
        <v>333</v>
      </c>
    </row>
    <row r="695" spans="1:3" ht="14.25" customHeight="1">
      <c r="A695" t="s">
        <v>2087</v>
      </c>
      <c r="B695" s="39" t="s">
        <v>1600</v>
      </c>
      <c r="C695" t="s">
        <v>333</v>
      </c>
    </row>
    <row r="696" spans="1:3" ht="14.25" customHeight="1">
      <c r="A696" t="s">
        <v>1835</v>
      </c>
      <c r="B696" s="39" t="s">
        <v>1265</v>
      </c>
      <c r="C696" t="s">
        <v>333</v>
      </c>
    </row>
    <row r="697" spans="1:3" ht="14.25" customHeight="1">
      <c r="A697" t="s">
        <v>591</v>
      </c>
      <c r="B697" s="39" t="s">
        <v>1663</v>
      </c>
      <c r="C697" t="s">
        <v>333</v>
      </c>
    </row>
    <row r="698" spans="1:3" ht="14.25" customHeight="1">
      <c r="A698" t="s">
        <v>1853</v>
      </c>
      <c r="B698" s="39" t="s">
        <v>1924</v>
      </c>
      <c r="C698" t="s">
        <v>333</v>
      </c>
    </row>
    <row r="699" spans="1:3" ht="14.25" customHeight="1">
      <c r="A699" t="s">
        <v>1852</v>
      </c>
      <c r="B699" s="39" t="s">
        <v>1480</v>
      </c>
      <c r="C699" t="s">
        <v>333</v>
      </c>
    </row>
    <row r="700" spans="1:3" ht="14.25" customHeight="1">
      <c r="A700" t="s">
        <v>1987</v>
      </c>
      <c r="B700" s="39" t="s">
        <v>1441</v>
      </c>
      <c r="C700" t="s">
        <v>333</v>
      </c>
    </row>
    <row r="701" spans="1:3" ht="14.25" customHeight="1">
      <c r="A701" t="s">
        <v>468</v>
      </c>
      <c r="B701" s="39" t="s">
        <v>1501</v>
      </c>
      <c r="C701" t="s">
        <v>333</v>
      </c>
    </row>
    <row r="702" spans="1:3" ht="14.25" customHeight="1">
      <c r="A702" t="s">
        <v>1973</v>
      </c>
      <c r="B702" s="39" t="s">
        <v>2127</v>
      </c>
      <c r="C702" t="s">
        <v>333</v>
      </c>
    </row>
    <row r="703" spans="1:3" ht="14.25" customHeight="1">
      <c r="A703" t="s">
        <v>1972</v>
      </c>
      <c r="B703" s="39" t="s">
        <v>1310</v>
      </c>
      <c r="C703" t="s">
        <v>333</v>
      </c>
    </row>
    <row r="704" spans="1:3" ht="14.25" customHeight="1">
      <c r="A704" t="s">
        <v>2363</v>
      </c>
      <c r="B704" s="39" t="s">
        <v>2350</v>
      </c>
      <c r="C704" t="s">
        <v>333</v>
      </c>
    </row>
    <row r="705" spans="1:3" ht="14.25" customHeight="1">
      <c r="A705" t="s">
        <v>187</v>
      </c>
      <c r="B705" s="39" t="s">
        <v>2119</v>
      </c>
      <c r="C705" t="s">
        <v>333</v>
      </c>
    </row>
    <row r="706" spans="1:3" ht="14.25" customHeight="1">
      <c r="A706" t="s">
        <v>2349</v>
      </c>
      <c r="B706" s="39" t="s">
        <v>1624</v>
      </c>
      <c r="C706" t="s">
        <v>333</v>
      </c>
    </row>
    <row r="707" spans="1:3" ht="14.25" customHeight="1">
      <c r="A707" t="s">
        <v>2348</v>
      </c>
      <c r="B707" s="39" t="s">
        <v>2511</v>
      </c>
      <c r="C707" t="s">
        <v>333</v>
      </c>
    </row>
    <row r="708" spans="1:3" ht="14.25" customHeight="1">
      <c r="A708" t="s">
        <v>2301</v>
      </c>
      <c r="B708" s="39" t="s">
        <v>2527</v>
      </c>
      <c r="C708" t="s">
        <v>333</v>
      </c>
    </row>
    <row r="709" spans="1:3" ht="14.25" customHeight="1">
      <c r="A709" t="s">
        <v>211</v>
      </c>
      <c r="B709" s="39" t="s">
        <v>1911</v>
      </c>
      <c r="C709" t="s">
        <v>333</v>
      </c>
    </row>
    <row r="710" spans="1:3" ht="14.25" customHeight="1">
      <c r="A710" t="s">
        <v>2313</v>
      </c>
      <c r="B710" s="39" t="s">
        <v>1808</v>
      </c>
      <c r="C710" t="s">
        <v>333</v>
      </c>
    </row>
    <row r="711" spans="1:3" ht="14.25" customHeight="1">
      <c r="A711" t="s">
        <v>2312</v>
      </c>
      <c r="B711" s="39" t="s">
        <v>2333</v>
      </c>
      <c r="C711" t="s">
        <v>333</v>
      </c>
    </row>
    <row r="712" ht="14.25" customHeight="1">
      <c r="B712" s="166" t="s">
        <v>2225</v>
      </c>
    </row>
    <row r="713" spans="1:3" ht="14.25" customHeight="1">
      <c r="A713" s="90" t="s">
        <v>2049</v>
      </c>
      <c r="B713" s="94" t="s">
        <v>1718</v>
      </c>
      <c r="C713" t="s">
        <v>333</v>
      </c>
    </row>
    <row r="714" spans="1:3" ht="14.25" customHeight="1">
      <c r="A714" s="90" t="s">
        <v>406</v>
      </c>
      <c r="B714" s="94" t="s">
        <v>1255</v>
      </c>
      <c r="C714" t="s">
        <v>333</v>
      </c>
    </row>
    <row r="715" spans="1:3" ht="14.25" customHeight="1">
      <c r="A715" s="90" t="s">
        <v>2058</v>
      </c>
      <c r="B715" s="94" t="s">
        <v>2438</v>
      </c>
      <c r="C715" t="s">
        <v>333</v>
      </c>
    </row>
    <row r="716" spans="1:3" ht="14.25" customHeight="1">
      <c r="A716" s="90" t="s">
        <v>2057</v>
      </c>
      <c r="B716" s="94" t="s">
        <v>1539</v>
      </c>
      <c r="C716" t="s">
        <v>333</v>
      </c>
    </row>
    <row r="717" spans="1:3" ht="14.25" customHeight="1">
      <c r="A717" s="90" t="s">
        <v>1253</v>
      </c>
      <c r="B717" s="165" t="s">
        <v>2400</v>
      </c>
      <c r="C717" t="s">
        <v>483</v>
      </c>
    </row>
    <row r="718" spans="1:3" ht="14.25" customHeight="1">
      <c r="A718" s="90" t="s">
        <v>119</v>
      </c>
      <c r="B718" s="165" t="s">
        <v>1939</v>
      </c>
      <c r="C718" t="s">
        <v>483</v>
      </c>
    </row>
    <row r="719" spans="1:3" ht="14.25" customHeight="1">
      <c r="A719" s="90" t="s">
        <v>1367</v>
      </c>
      <c r="B719" s="165" t="s">
        <v>1802</v>
      </c>
      <c r="C719" t="s">
        <v>483</v>
      </c>
    </row>
    <row r="720" spans="1:3" ht="14.25" customHeight="1">
      <c r="A720" s="90" t="s">
        <v>1183</v>
      </c>
      <c r="B720" s="165" t="s">
        <v>1100</v>
      </c>
      <c r="C720" t="s">
        <v>483</v>
      </c>
    </row>
    <row r="721" spans="1:3" ht="14.25" customHeight="1">
      <c r="A721" s="90" t="s">
        <v>1555</v>
      </c>
      <c r="B721" s="165" t="s">
        <v>2572</v>
      </c>
      <c r="C721" t="s">
        <v>483</v>
      </c>
    </row>
    <row r="722" spans="1:3" ht="14.25" customHeight="1">
      <c r="A722" s="90" t="s">
        <v>786</v>
      </c>
      <c r="B722" s="165" t="s">
        <v>1801</v>
      </c>
      <c r="C722" t="s">
        <v>483</v>
      </c>
    </row>
    <row r="723" ht="14.25" customHeight="1">
      <c r="B723" s="166" t="s">
        <v>1297</v>
      </c>
    </row>
    <row r="724" spans="1:3" ht="14.25" customHeight="1">
      <c r="A724" s="90" t="s">
        <v>2097</v>
      </c>
      <c r="B724" s="94" t="s">
        <v>1777</v>
      </c>
      <c r="C724" t="s">
        <v>333</v>
      </c>
    </row>
    <row r="725" spans="1:3" ht="14.25" customHeight="1">
      <c r="A725" s="90" t="s">
        <v>364</v>
      </c>
      <c r="B725" s="94" t="s">
        <v>1202</v>
      </c>
      <c r="C725" t="s">
        <v>333</v>
      </c>
    </row>
    <row r="726" spans="1:3" ht="14.25" customHeight="1">
      <c r="A726" s="90" t="s">
        <v>2118</v>
      </c>
      <c r="B726" s="94" t="s">
        <v>2597</v>
      </c>
      <c r="C726" t="s">
        <v>333</v>
      </c>
    </row>
    <row r="727" spans="1:3" ht="14.25" customHeight="1">
      <c r="A727" s="90" t="s">
        <v>2117</v>
      </c>
      <c r="B727" s="94" t="s">
        <v>1565</v>
      </c>
      <c r="C727" t="s">
        <v>333</v>
      </c>
    </row>
    <row r="728" ht="14.25" customHeight="1">
      <c r="B728" s="166" t="s">
        <v>978</v>
      </c>
    </row>
    <row r="729" spans="1:3" ht="14.25" customHeight="1">
      <c r="A729" s="90" t="s">
        <v>1923</v>
      </c>
      <c r="B729" s="94" t="s">
        <v>1319</v>
      </c>
      <c r="C729" t="s">
        <v>333</v>
      </c>
    </row>
    <row r="730" spans="1:3" ht="14.25" customHeight="1">
      <c r="A730" s="90" t="s">
        <v>504</v>
      </c>
      <c r="B730" s="94" t="s">
        <v>1616</v>
      </c>
      <c r="C730" t="s">
        <v>333</v>
      </c>
    </row>
    <row r="731" spans="1:3" ht="14.25" customHeight="1">
      <c r="A731" s="90" t="s">
        <v>1937</v>
      </c>
      <c r="B731" s="94" t="s">
        <v>2080</v>
      </c>
      <c r="C731" t="s">
        <v>333</v>
      </c>
    </row>
    <row r="732" spans="1:3" ht="14.25" customHeight="1">
      <c r="A732" s="90" t="s">
        <v>1936</v>
      </c>
      <c r="B732" s="94" t="s">
        <v>1170</v>
      </c>
      <c r="C732" t="s">
        <v>333</v>
      </c>
    </row>
    <row r="733" ht="14.25" customHeight="1">
      <c r="B733" s="166" t="s">
        <v>1472</v>
      </c>
    </row>
    <row r="734" spans="1:3" ht="14.25" customHeight="1">
      <c r="A734" s="90" t="s">
        <v>1910</v>
      </c>
      <c r="B734" s="94" t="s">
        <v>1187</v>
      </c>
      <c r="C734" t="s">
        <v>333</v>
      </c>
    </row>
    <row r="735" spans="1:3" ht="14.25" customHeight="1">
      <c r="A735" s="90" t="s">
        <v>529</v>
      </c>
      <c r="B735" s="94" t="s">
        <v>1751</v>
      </c>
      <c r="C735" t="s">
        <v>333</v>
      </c>
    </row>
    <row r="736" spans="1:3" ht="14.25" customHeight="1">
      <c r="A736" s="90" t="s">
        <v>1898</v>
      </c>
      <c r="B736" s="94" t="s">
        <v>1838</v>
      </c>
      <c r="C736" t="s">
        <v>333</v>
      </c>
    </row>
    <row r="737" spans="1:3" ht="14.25" customHeight="1">
      <c r="A737" s="90" t="s">
        <v>1897</v>
      </c>
      <c r="B737" s="94" t="s">
        <v>1390</v>
      </c>
      <c r="C737" t="s">
        <v>333</v>
      </c>
    </row>
    <row r="738" ht="14.25" customHeight="1">
      <c r="B738" s="206" t="s">
        <v>118</v>
      </c>
    </row>
    <row r="739" spans="1:3" ht="14.25" customHeight="1">
      <c r="A739" t="s">
        <v>2004</v>
      </c>
      <c r="B739" s="39" t="s">
        <v>1414</v>
      </c>
      <c r="C739" t="s">
        <v>333</v>
      </c>
    </row>
    <row r="740" spans="1:3" ht="14.25" customHeight="1">
      <c r="A740" t="s">
        <v>440</v>
      </c>
      <c r="B740" s="39" t="s">
        <v>1529</v>
      </c>
      <c r="C740" t="s">
        <v>333</v>
      </c>
    </row>
    <row r="741" spans="1:3" ht="14.25" customHeight="1">
      <c r="A741" t="s">
        <v>2014</v>
      </c>
      <c r="B741" s="39" t="s">
        <v>2203</v>
      </c>
      <c r="C741" t="s">
        <v>333</v>
      </c>
    </row>
    <row r="742" spans="1:3" ht="14.25" customHeight="1">
      <c r="A742" t="s">
        <v>2013</v>
      </c>
      <c r="B742" s="39" t="s">
        <v>1243</v>
      </c>
      <c r="C742" t="s">
        <v>333</v>
      </c>
    </row>
    <row r="743" ht="14.25" customHeight="1">
      <c r="B743" s="206" t="s">
        <v>694</v>
      </c>
    </row>
    <row r="744" spans="1:3" ht="14.25" customHeight="1">
      <c r="A744" t="s">
        <v>2158</v>
      </c>
      <c r="B744" s="39" t="s">
        <v>1583</v>
      </c>
      <c r="C744" t="s">
        <v>333</v>
      </c>
    </row>
    <row r="745" spans="1:3" ht="14.25" customHeight="1">
      <c r="A745" t="s">
        <v>324</v>
      </c>
      <c r="B745" s="39" t="s">
        <v>1391</v>
      </c>
      <c r="C745" t="s">
        <v>333</v>
      </c>
    </row>
    <row r="746" spans="1:3" ht="14.25" customHeight="1">
      <c r="A746" t="s">
        <v>2171</v>
      </c>
      <c r="B746" s="39" t="s">
        <v>2390</v>
      </c>
      <c r="C746" t="s">
        <v>333</v>
      </c>
    </row>
    <row r="747" spans="1:3" ht="14.25" customHeight="1">
      <c r="A747" t="s">
        <v>2170</v>
      </c>
      <c r="B747" s="39" t="s">
        <v>1750</v>
      </c>
      <c r="C747" t="s">
        <v>333</v>
      </c>
    </row>
    <row r="748" ht="14.25" customHeight="1">
      <c r="B748" s="206" t="s">
        <v>590</v>
      </c>
    </row>
    <row r="749" spans="1:3" ht="14.25" customHeight="1">
      <c r="A749" t="s">
        <v>2582</v>
      </c>
      <c r="B749" s="39" t="s">
        <v>2131</v>
      </c>
      <c r="C749" t="s">
        <v>333</v>
      </c>
    </row>
    <row r="750" spans="1:3" ht="14.25" customHeight="1">
      <c r="A750" t="s">
        <v>0</v>
      </c>
      <c r="B750" s="39" t="s">
        <v>2294</v>
      </c>
      <c r="C750" t="s">
        <v>333</v>
      </c>
    </row>
    <row r="751" spans="1:3" ht="14.25" customHeight="1">
      <c r="A751" t="s">
        <v>2595</v>
      </c>
      <c r="B751" s="39" t="s">
        <v>1442</v>
      </c>
      <c r="C751" t="s">
        <v>333</v>
      </c>
    </row>
    <row r="752" spans="1:3" ht="14.25" customHeight="1">
      <c r="A752" t="s">
        <v>2594</v>
      </c>
      <c r="B752" s="39" t="s">
        <v>1963</v>
      </c>
      <c r="C752" t="s">
        <v>333</v>
      </c>
    </row>
    <row r="753" ht="14.25" customHeight="1">
      <c r="B753" s="206" t="s">
        <v>1124</v>
      </c>
    </row>
    <row r="754" spans="1:3" ht="14.25" customHeight="1">
      <c r="A754" t="s">
        <v>2347</v>
      </c>
      <c r="B754" s="39" t="s">
        <v>2365</v>
      </c>
      <c r="C754" t="s">
        <v>333</v>
      </c>
    </row>
    <row r="755" spans="1:3" ht="14.25" customHeight="1">
      <c r="A755" t="s">
        <v>179</v>
      </c>
      <c r="B755" s="39" t="s">
        <v>2100</v>
      </c>
      <c r="C755" t="s">
        <v>333</v>
      </c>
    </row>
    <row r="756" spans="1:3" ht="14.25" customHeight="1">
      <c r="A756" t="s">
        <v>2362</v>
      </c>
      <c r="B756" s="39" t="s">
        <v>1636</v>
      </c>
      <c r="C756" t="s">
        <v>333</v>
      </c>
    </row>
    <row r="757" spans="1:3" ht="14.25" customHeight="1">
      <c r="A757" t="s">
        <v>2361</v>
      </c>
      <c r="B757" s="39" t="s">
        <v>2502</v>
      </c>
      <c r="C757" t="s">
        <v>333</v>
      </c>
    </row>
    <row r="758" ht="14.25" customHeight="1">
      <c r="B758" s="166" t="s">
        <v>541</v>
      </c>
    </row>
    <row r="759" spans="1:3" ht="14.25" customHeight="1">
      <c r="A759" s="90" t="s">
        <v>2182</v>
      </c>
      <c r="B759" s="94" t="s">
        <v>1491</v>
      </c>
      <c r="C759" t="s">
        <v>333</v>
      </c>
    </row>
    <row r="760" spans="1:3" ht="14.25" customHeight="1">
      <c r="A760" s="90" t="s">
        <v>293</v>
      </c>
      <c r="B760" s="94" t="s">
        <v>1462</v>
      </c>
      <c r="C760" t="s">
        <v>333</v>
      </c>
    </row>
    <row r="761" spans="1:3" ht="14.25" customHeight="1">
      <c r="A761" s="90" t="s">
        <v>2201</v>
      </c>
      <c r="B761" s="94" t="s">
        <v>2282</v>
      </c>
      <c r="C761" t="s">
        <v>333</v>
      </c>
    </row>
    <row r="762" spans="1:3" ht="14.25" customHeight="1">
      <c r="A762" s="90" t="s">
        <v>2200</v>
      </c>
      <c r="B762" s="94" t="s">
        <v>1684</v>
      </c>
      <c r="C762" t="s">
        <v>333</v>
      </c>
    </row>
    <row r="763" spans="1:3" ht="14.25" customHeight="1">
      <c r="A763" s="90" t="s">
        <v>2526</v>
      </c>
      <c r="B763" s="165" t="s">
        <v>2400</v>
      </c>
      <c r="C763" t="s">
        <v>2035</v>
      </c>
    </row>
    <row r="764" spans="1:3" ht="14.25" customHeight="1">
      <c r="A764" s="90" t="s">
        <v>1130</v>
      </c>
      <c r="B764" s="165" t="s">
        <v>1939</v>
      </c>
      <c r="C764" t="s">
        <v>2035</v>
      </c>
    </row>
    <row r="765" spans="1:3" ht="14.25" customHeight="1">
      <c r="A765" s="90" t="s">
        <v>2293</v>
      </c>
      <c r="B765" s="165" t="s">
        <v>1802</v>
      </c>
      <c r="C765" t="s">
        <v>2035</v>
      </c>
    </row>
    <row r="766" spans="1:3" ht="14.25" customHeight="1">
      <c r="A766" s="90" t="s">
        <v>2467</v>
      </c>
      <c r="B766" s="165" t="s">
        <v>1100</v>
      </c>
      <c r="C766" t="s">
        <v>2035</v>
      </c>
    </row>
    <row r="767" spans="1:3" ht="14.25" customHeight="1">
      <c r="A767" s="90" t="s">
        <v>2096</v>
      </c>
      <c r="B767" s="165" t="s">
        <v>2572</v>
      </c>
      <c r="C767" t="s">
        <v>2035</v>
      </c>
    </row>
    <row r="768" spans="1:3" ht="14.25" customHeight="1">
      <c r="A768" s="90" t="s">
        <v>376</v>
      </c>
      <c r="B768" s="165" t="s">
        <v>1801</v>
      </c>
      <c r="C768" t="s">
        <v>2035</v>
      </c>
    </row>
    <row r="769" ht="14.25" customHeight="1">
      <c r="B769" s="166" t="s">
        <v>951</v>
      </c>
    </row>
    <row r="770" spans="1:3" ht="14.25" customHeight="1">
      <c r="A770" s="90" t="s">
        <v>2126</v>
      </c>
      <c r="B770" s="94" t="s">
        <v>1617</v>
      </c>
      <c r="C770" t="s">
        <v>333</v>
      </c>
    </row>
    <row r="771" spans="1:3" ht="14.25" customHeight="1">
      <c r="A771" s="90" t="s">
        <v>338</v>
      </c>
      <c r="B771" s="94" t="s">
        <v>1318</v>
      </c>
      <c r="C771" t="s">
        <v>333</v>
      </c>
    </row>
    <row r="772" spans="1:3" ht="14.25" customHeight="1">
      <c r="A772" s="90" t="s">
        <v>2142</v>
      </c>
      <c r="B772" s="94" t="s">
        <v>2335</v>
      </c>
      <c r="C772" t="s">
        <v>333</v>
      </c>
    </row>
    <row r="773" spans="1:3" ht="14.25" customHeight="1">
      <c r="A773" s="90" t="s">
        <v>2141</v>
      </c>
      <c r="B773" s="94" t="s">
        <v>1809</v>
      </c>
      <c r="C773" t="s">
        <v>333</v>
      </c>
    </row>
    <row r="774" spans="1:3" ht="14.25" customHeight="1">
      <c r="A774" t="s">
        <v>2086</v>
      </c>
      <c r="B774" s="39" t="s">
        <v>1799</v>
      </c>
      <c r="C774" t="s">
        <v>333</v>
      </c>
    </row>
    <row r="775" spans="1:3" ht="14.25" customHeight="1">
      <c r="A775" t="s">
        <v>398</v>
      </c>
      <c r="B775" s="39" t="s">
        <v>1139</v>
      </c>
      <c r="C775" t="s">
        <v>333</v>
      </c>
    </row>
    <row r="776" spans="1:3" ht="14.25" customHeight="1">
      <c r="A776" t="s">
        <v>2076</v>
      </c>
      <c r="B776" s="39" t="s">
        <v>2510</v>
      </c>
      <c r="C776" t="s">
        <v>333</v>
      </c>
    </row>
    <row r="777" spans="1:3" ht="14.25" customHeight="1">
      <c r="A777" t="s">
        <v>2075</v>
      </c>
      <c r="B777" s="39" t="s">
        <v>1623</v>
      </c>
      <c r="C777" t="s">
        <v>333</v>
      </c>
    </row>
    <row r="778" spans="1:3" ht="14.25" customHeight="1">
      <c r="A778" t="s">
        <v>1851</v>
      </c>
      <c r="B778" s="39" t="s">
        <v>1296</v>
      </c>
      <c r="C778" t="s">
        <v>333</v>
      </c>
    </row>
    <row r="779" spans="1:3" ht="14.25" customHeight="1">
      <c r="A779" t="s">
        <v>597</v>
      </c>
      <c r="B779" s="39" t="s">
        <v>1681</v>
      </c>
      <c r="C779" t="s">
        <v>333</v>
      </c>
    </row>
    <row r="780" spans="1:3" ht="14.25" customHeight="1">
      <c r="A780" t="s">
        <v>1834</v>
      </c>
      <c r="B780" s="39" t="s">
        <v>1954</v>
      </c>
      <c r="C780" t="s">
        <v>333</v>
      </c>
    </row>
    <row r="781" spans="1:3" ht="14.25" customHeight="1">
      <c r="A781" t="s">
        <v>1833</v>
      </c>
      <c r="B781" s="39" t="s">
        <v>1458</v>
      </c>
      <c r="C781" t="s">
        <v>333</v>
      </c>
    </row>
    <row r="782" spans="1:3" ht="14.25" customHeight="1">
      <c r="A782" s="90" t="s">
        <v>552</v>
      </c>
      <c r="B782" s="165" t="s">
        <v>2400</v>
      </c>
      <c r="C782" t="s">
        <v>1138</v>
      </c>
    </row>
    <row r="783" spans="1:3" ht="14.25" customHeight="1">
      <c r="A783" s="90" t="s">
        <v>1807</v>
      </c>
      <c r="B783" s="165" t="s">
        <v>1939</v>
      </c>
      <c r="C783" t="s">
        <v>1138</v>
      </c>
    </row>
    <row r="784" spans="1:3" ht="14.25" customHeight="1">
      <c r="A784" s="90" t="s">
        <v>323</v>
      </c>
      <c r="B784" s="165" t="s">
        <v>1802</v>
      </c>
      <c r="C784" t="s">
        <v>1138</v>
      </c>
    </row>
    <row r="785" spans="1:3" ht="14.25" customHeight="1">
      <c r="A785" s="90" t="s">
        <v>482</v>
      </c>
      <c r="B785" s="165" t="s">
        <v>1100</v>
      </c>
      <c r="C785" t="s">
        <v>1138</v>
      </c>
    </row>
    <row r="786" spans="1:3" ht="14.25" customHeight="1">
      <c r="A786" s="90" t="s">
        <v>204</v>
      </c>
      <c r="B786" s="165" t="s">
        <v>2572</v>
      </c>
      <c r="C786" t="s">
        <v>1138</v>
      </c>
    </row>
    <row r="787" spans="1:3" ht="14.25" customHeight="1">
      <c r="A787" s="90" t="s">
        <v>2321</v>
      </c>
      <c r="B787" s="165" t="s">
        <v>1801</v>
      </c>
      <c r="C787" t="s">
        <v>1138</v>
      </c>
    </row>
    <row r="788" ht="14.25" customHeight="1">
      <c r="B788" s="166" t="s">
        <v>1434</v>
      </c>
    </row>
    <row r="789" spans="1:3" ht="14.25" customHeight="1">
      <c r="A789" s="90" t="s">
        <v>2116</v>
      </c>
      <c r="B789" s="94" t="s">
        <v>1752</v>
      </c>
      <c r="C789" t="s">
        <v>333</v>
      </c>
    </row>
    <row r="790" spans="1:3" ht="14.25" customHeight="1">
      <c r="A790" s="90" t="s">
        <v>375</v>
      </c>
      <c r="B790" s="94" t="s">
        <v>1186</v>
      </c>
      <c r="C790" t="s">
        <v>333</v>
      </c>
    </row>
    <row r="791" spans="1:3" ht="14.25" customHeight="1">
      <c r="A791" s="90" t="s">
        <v>2095</v>
      </c>
      <c r="B791" s="94" t="s">
        <v>2575</v>
      </c>
      <c r="C791" t="s">
        <v>333</v>
      </c>
    </row>
    <row r="792" spans="1:3" ht="14.25" customHeight="1">
      <c r="A792" s="90" t="s">
        <v>2094</v>
      </c>
      <c r="B792" s="94" t="s">
        <v>1582</v>
      </c>
      <c r="C792" t="s">
        <v>333</v>
      </c>
    </row>
    <row r="793" spans="1:3" ht="14.25" customHeight="1">
      <c r="A793" s="90" t="s">
        <v>2157</v>
      </c>
      <c r="B793" s="94" t="s">
        <v>128</v>
      </c>
      <c r="C793" t="s">
        <v>333</v>
      </c>
    </row>
    <row r="794" spans="1:3" ht="14.25" customHeight="1">
      <c r="A794" s="90" t="s">
        <v>322</v>
      </c>
      <c r="B794" s="94" t="s">
        <v>110</v>
      </c>
      <c r="C794" t="s">
        <v>333</v>
      </c>
    </row>
    <row r="795" spans="1:3" ht="14.25" customHeight="1">
      <c r="A795" s="90" t="s">
        <v>2169</v>
      </c>
      <c r="B795" s="94" t="s">
        <v>84</v>
      </c>
      <c r="C795" t="s">
        <v>333</v>
      </c>
    </row>
    <row r="796" spans="1:3" ht="14.25" customHeight="1">
      <c r="A796" s="90" t="s">
        <v>2168</v>
      </c>
      <c r="B796" s="94" t="s">
        <v>257</v>
      </c>
      <c r="C796" t="s">
        <v>333</v>
      </c>
    </row>
    <row r="797" spans="1:3" ht="14.25" customHeight="1">
      <c r="A797" s="90" t="s">
        <v>2003</v>
      </c>
      <c r="B797" s="94" t="s">
        <v>1429</v>
      </c>
      <c r="C797" t="s">
        <v>333</v>
      </c>
    </row>
    <row r="798" spans="1:3" ht="14.25" customHeight="1">
      <c r="A798" s="90" t="s">
        <v>439</v>
      </c>
      <c r="B798" s="94" t="s">
        <v>1554</v>
      </c>
      <c r="C798" t="s">
        <v>333</v>
      </c>
    </row>
    <row r="799" spans="1:3" ht="14.25" customHeight="1">
      <c r="A799" s="90" t="s">
        <v>2012</v>
      </c>
      <c r="B799" s="94" t="s">
        <v>2216</v>
      </c>
      <c r="C799" t="s">
        <v>333</v>
      </c>
    </row>
    <row r="800" spans="1:3" ht="14.25" customHeight="1">
      <c r="A800" s="90" t="s">
        <v>2011</v>
      </c>
      <c r="B800" s="94" t="s">
        <v>1228</v>
      </c>
      <c r="C800" t="s">
        <v>333</v>
      </c>
    </row>
    <row r="801" spans="1:3" ht="14.25" customHeight="1">
      <c r="A801" s="90" t="s">
        <v>2292</v>
      </c>
      <c r="B801" s="94" t="s">
        <v>1635</v>
      </c>
      <c r="C801" t="s">
        <v>333</v>
      </c>
    </row>
    <row r="802" spans="1:3" ht="14.25" customHeight="1">
      <c r="A802" s="90" t="s">
        <v>237</v>
      </c>
      <c r="B802" s="94" t="s">
        <v>1613</v>
      </c>
      <c r="C802" t="s">
        <v>333</v>
      </c>
    </row>
    <row r="803" spans="1:3" ht="14.25" customHeight="1">
      <c r="A803" s="90" t="s">
        <v>2281</v>
      </c>
      <c r="B803" s="94" t="s">
        <v>1581</v>
      </c>
      <c r="C803" t="s">
        <v>333</v>
      </c>
    </row>
    <row r="804" spans="1:3" ht="14.25" customHeight="1">
      <c r="A804" s="90" t="s">
        <v>2280</v>
      </c>
      <c r="B804" s="94" t="s">
        <v>1798</v>
      </c>
      <c r="C804" t="s">
        <v>333</v>
      </c>
    </row>
    <row r="805" spans="1:3" ht="14.25" customHeight="1">
      <c r="A805" s="90" t="s">
        <v>2320</v>
      </c>
      <c r="B805" s="94" t="s">
        <v>2377</v>
      </c>
      <c r="C805" t="s">
        <v>333</v>
      </c>
    </row>
    <row r="806" spans="1:3" ht="14.25" customHeight="1">
      <c r="A806" s="90" t="s">
        <v>196</v>
      </c>
      <c r="B806" s="94" t="s">
        <v>2034</v>
      </c>
      <c r="C806" t="s">
        <v>333</v>
      </c>
    </row>
    <row r="807" spans="1:3" ht="14.25" customHeight="1">
      <c r="A807" s="90" t="s">
        <v>2332</v>
      </c>
      <c r="B807" s="94" t="s">
        <v>1564</v>
      </c>
      <c r="C807" t="s">
        <v>333</v>
      </c>
    </row>
    <row r="808" spans="1:3" ht="14.25" customHeight="1">
      <c r="A808" s="90" t="s">
        <v>2331</v>
      </c>
      <c r="B808" s="94" t="s">
        <v>2593</v>
      </c>
      <c r="C808" t="s">
        <v>333</v>
      </c>
    </row>
    <row r="809" spans="1:3" ht="14.25" customHeight="1">
      <c r="A809" s="90" t="s">
        <v>1093</v>
      </c>
      <c r="B809" s="165" t="s">
        <v>2400</v>
      </c>
      <c r="C809" t="s">
        <v>995</v>
      </c>
    </row>
    <row r="810" spans="1:3" ht="14.25" customHeight="1">
      <c r="A810" s="90" t="s">
        <v>2581</v>
      </c>
      <c r="B810" s="165" t="s">
        <v>1939</v>
      </c>
      <c r="C810" t="s">
        <v>995</v>
      </c>
    </row>
    <row r="811" spans="1:3" ht="14.25" customHeight="1">
      <c r="A811" s="90" t="s">
        <v>893</v>
      </c>
      <c r="B811" s="165" t="s">
        <v>1802</v>
      </c>
      <c r="C811" t="s">
        <v>995</v>
      </c>
    </row>
    <row r="812" spans="1:3" ht="14.25" customHeight="1">
      <c r="A812" s="90" t="s">
        <v>1029</v>
      </c>
      <c r="B812" s="165" t="s">
        <v>1100</v>
      </c>
      <c r="C812" t="s">
        <v>995</v>
      </c>
    </row>
    <row r="813" spans="1:3" ht="14.25" customHeight="1">
      <c r="A813" s="90" t="s">
        <v>780</v>
      </c>
      <c r="B813" s="165" t="s">
        <v>2572</v>
      </c>
      <c r="C813" t="s">
        <v>995</v>
      </c>
    </row>
    <row r="814" spans="1:3" ht="14.25" customHeight="1">
      <c r="A814" s="90" t="s">
        <v>1563</v>
      </c>
      <c r="B814" s="165" t="s">
        <v>1801</v>
      </c>
      <c r="C814" t="s">
        <v>995</v>
      </c>
    </row>
    <row r="815" ht="14.25" customHeight="1">
      <c r="B815" s="166" t="s">
        <v>1953</v>
      </c>
    </row>
    <row r="816" spans="1:3" ht="14.25" customHeight="1">
      <c r="A816" s="90" t="s">
        <v>2056</v>
      </c>
      <c r="B816" s="94" t="s">
        <v>1690</v>
      </c>
      <c r="C816" t="s">
        <v>333</v>
      </c>
    </row>
    <row r="817" spans="1:3" ht="14.25" customHeight="1">
      <c r="A817" s="90" t="s">
        <v>415</v>
      </c>
      <c r="B817" s="94" t="s">
        <v>1230</v>
      </c>
      <c r="C817" t="s">
        <v>333</v>
      </c>
    </row>
    <row r="818" spans="1:3" ht="14.25" customHeight="1">
      <c r="A818" s="90" t="s">
        <v>2048</v>
      </c>
      <c r="B818" s="94" t="s">
        <v>2411</v>
      </c>
      <c r="C818" t="s">
        <v>333</v>
      </c>
    </row>
    <row r="819" spans="1:3" ht="14.25" customHeight="1">
      <c r="A819" s="90" t="s">
        <v>2047</v>
      </c>
      <c r="B819" s="94" t="s">
        <v>1556</v>
      </c>
      <c r="C819" t="s">
        <v>333</v>
      </c>
    </row>
    <row r="820" spans="1:3" ht="14.25" customHeight="1">
      <c r="A820" s="90" t="s">
        <v>1763</v>
      </c>
      <c r="B820" s="165" t="s">
        <v>2400</v>
      </c>
      <c r="C820" t="s">
        <v>284</v>
      </c>
    </row>
    <row r="821" spans="1:3" ht="14.25" customHeight="1">
      <c r="A821" s="90" t="s">
        <v>596</v>
      </c>
      <c r="B821" s="165" t="s">
        <v>1939</v>
      </c>
      <c r="C821" t="s">
        <v>284</v>
      </c>
    </row>
    <row r="822" spans="1:3" ht="14.25" customHeight="1">
      <c r="A822" s="90" t="s">
        <v>1538</v>
      </c>
      <c r="B822" s="165" t="s">
        <v>1802</v>
      </c>
      <c r="C822" t="s">
        <v>284</v>
      </c>
    </row>
    <row r="823" spans="1:3" ht="14.25" customHeight="1">
      <c r="A823" s="90" t="s">
        <v>1698</v>
      </c>
      <c r="B823" s="165" t="s">
        <v>1100</v>
      </c>
      <c r="C823" t="s">
        <v>284</v>
      </c>
    </row>
    <row r="824" spans="1:3" ht="14.25" customHeight="1">
      <c r="A824" s="90" t="s">
        <v>1377</v>
      </c>
      <c r="B824" s="165" t="s">
        <v>2572</v>
      </c>
      <c r="C824" t="s">
        <v>284</v>
      </c>
    </row>
    <row r="825" spans="1:3" ht="14.25" customHeight="1">
      <c r="A825" s="90" t="s">
        <v>934</v>
      </c>
      <c r="B825" s="165" t="s">
        <v>1801</v>
      </c>
      <c r="C825" t="s">
        <v>284</v>
      </c>
    </row>
    <row r="826" ht="14.25" customHeight="1">
      <c r="B826" s="166" t="s">
        <v>1092</v>
      </c>
    </row>
    <row r="827" spans="1:3" ht="14.25" customHeight="1">
      <c r="A827" s="90" t="s">
        <v>1935</v>
      </c>
      <c r="B827" s="94" t="s">
        <v>1343</v>
      </c>
      <c r="C827" t="s">
        <v>333</v>
      </c>
    </row>
    <row r="828" spans="1:3" ht="14.25" customHeight="1">
      <c r="A828" s="90" t="s">
        <v>514</v>
      </c>
      <c r="B828" s="94" t="s">
        <v>1637</v>
      </c>
      <c r="C828" t="s">
        <v>333</v>
      </c>
    </row>
    <row r="829" spans="1:3" ht="14.25" customHeight="1">
      <c r="A829" s="90" t="s">
        <v>1922</v>
      </c>
      <c r="B829" s="94" t="s">
        <v>2099</v>
      </c>
      <c r="C829" t="s">
        <v>333</v>
      </c>
    </row>
    <row r="830" spans="1:3" ht="14.25" customHeight="1">
      <c r="A830" s="90" t="s">
        <v>1921</v>
      </c>
      <c r="B830" s="94" t="s">
        <v>1152</v>
      </c>
      <c r="C830" t="s">
        <v>333</v>
      </c>
    </row>
    <row r="831" spans="1:3" ht="14.25" customHeight="1">
      <c r="A831" s="90" t="s">
        <v>1881</v>
      </c>
      <c r="B831" s="94" t="s">
        <v>161</v>
      </c>
      <c r="C831" t="s">
        <v>333</v>
      </c>
    </row>
    <row r="832" spans="1:3" ht="14.25" customHeight="1">
      <c r="A832" s="90" t="s">
        <v>540</v>
      </c>
      <c r="B832" s="94" t="s">
        <v>493</v>
      </c>
      <c r="C832" t="s">
        <v>333</v>
      </c>
    </row>
    <row r="833" spans="1:3" ht="14.25" customHeight="1">
      <c r="A833" s="90" t="s">
        <v>1888</v>
      </c>
      <c r="B833" s="94" t="s">
        <v>1091</v>
      </c>
      <c r="C833" t="s">
        <v>333</v>
      </c>
    </row>
    <row r="834" spans="1:3" ht="14.25" customHeight="1">
      <c r="A834" s="90" t="s">
        <v>1887</v>
      </c>
      <c r="B834" s="94" t="s">
        <v>1714</v>
      </c>
      <c r="C834" t="s">
        <v>333</v>
      </c>
    </row>
    <row r="835" spans="1:3" ht="14.25" customHeight="1">
      <c r="A835" s="90" t="s">
        <v>2023</v>
      </c>
      <c r="B835" s="94" t="s">
        <v>1662</v>
      </c>
      <c r="C835" t="s">
        <v>333</v>
      </c>
    </row>
    <row r="836" spans="1:3" ht="14.25" customHeight="1">
      <c r="A836" s="90" t="s">
        <v>425</v>
      </c>
      <c r="B836" s="94" t="s">
        <v>1264</v>
      </c>
      <c r="C836" t="s">
        <v>333</v>
      </c>
    </row>
    <row r="837" spans="1:3" ht="14.25" customHeight="1">
      <c r="A837" s="90" t="s">
        <v>2033</v>
      </c>
      <c r="B837" s="94" t="s">
        <v>2466</v>
      </c>
      <c r="C837" t="s">
        <v>333</v>
      </c>
    </row>
    <row r="838" spans="1:3" ht="14.25" customHeight="1">
      <c r="A838" s="90" t="s">
        <v>2032</v>
      </c>
      <c r="B838" s="94" t="s">
        <v>1512</v>
      </c>
      <c r="C838" t="s">
        <v>333</v>
      </c>
    </row>
    <row r="839" spans="1:3" ht="14.25" customHeight="1">
      <c r="A839" s="90" t="s">
        <v>2199</v>
      </c>
      <c r="B839" s="94" t="s">
        <v>1500</v>
      </c>
      <c r="C839" t="s">
        <v>333</v>
      </c>
    </row>
    <row r="840" spans="1:3" ht="14.25" customHeight="1">
      <c r="A840" s="90" t="s">
        <v>305</v>
      </c>
      <c r="B840" s="94" t="s">
        <v>1440</v>
      </c>
      <c r="C840" t="s">
        <v>333</v>
      </c>
    </row>
    <row r="841" spans="1:3" ht="14.25" customHeight="1">
      <c r="A841" s="90" t="s">
        <v>2181</v>
      </c>
      <c r="B841" s="94" t="s">
        <v>2291</v>
      </c>
      <c r="C841" t="s">
        <v>333</v>
      </c>
    </row>
    <row r="842" spans="1:3" ht="14.25" customHeight="1">
      <c r="A842" s="90" t="s">
        <v>2180</v>
      </c>
      <c r="B842" s="94" t="s">
        <v>1672</v>
      </c>
      <c r="C842" t="s">
        <v>333</v>
      </c>
    </row>
    <row r="843" spans="1:3" ht="14.25" customHeight="1">
      <c r="A843" s="90" t="s">
        <v>2543</v>
      </c>
      <c r="B843" s="94" t="s">
        <v>2399</v>
      </c>
      <c r="C843" t="s">
        <v>333</v>
      </c>
    </row>
    <row r="844" spans="1:3" ht="14.25" customHeight="1">
      <c r="A844" s="90" t="s">
        <v>50</v>
      </c>
      <c r="B844" s="94" t="s">
        <v>2381</v>
      </c>
      <c r="C844" t="s">
        <v>333</v>
      </c>
    </row>
    <row r="845" spans="1:3" ht="14.25" customHeight="1">
      <c r="A845" s="90" t="s">
        <v>2525</v>
      </c>
      <c r="B845" s="94" t="s">
        <v>2346</v>
      </c>
      <c r="C845" t="s">
        <v>333</v>
      </c>
    </row>
    <row r="846" spans="1:3" ht="14.25" customHeight="1">
      <c r="A846" s="90" t="s">
        <v>2524</v>
      </c>
      <c r="B846" s="94" t="s">
        <v>2570</v>
      </c>
      <c r="C846" t="s">
        <v>333</v>
      </c>
    </row>
    <row r="847" spans="1:3" ht="14.25" customHeight="1">
      <c r="A847" s="90" t="s">
        <v>2480</v>
      </c>
      <c r="B847" s="94" t="s">
        <v>1909</v>
      </c>
      <c r="C847" t="s">
        <v>333</v>
      </c>
    </row>
    <row r="848" spans="1:3" ht="14.25" customHeight="1">
      <c r="A848" s="90" t="s">
        <v>67</v>
      </c>
      <c r="B848" s="94" t="s">
        <v>2523</v>
      </c>
      <c r="C848" t="s">
        <v>333</v>
      </c>
    </row>
    <row r="849" spans="1:3" ht="14.25" customHeight="1">
      <c r="A849" s="90" t="s">
        <v>2490</v>
      </c>
      <c r="B849" s="94" t="s">
        <v>1169</v>
      </c>
      <c r="C849" t="s">
        <v>333</v>
      </c>
    </row>
    <row r="850" spans="1:3" ht="14.25" customHeight="1">
      <c r="A850" s="90" t="s">
        <v>2489</v>
      </c>
      <c r="B850" s="94" t="s">
        <v>2074</v>
      </c>
      <c r="C850" t="s">
        <v>333</v>
      </c>
    </row>
    <row r="851" spans="1:3" ht="14.25" customHeight="1">
      <c r="A851" s="90" t="s">
        <v>2257</v>
      </c>
      <c r="B851" s="94" t="s">
        <v>2389</v>
      </c>
      <c r="C851" t="s">
        <v>333</v>
      </c>
    </row>
    <row r="852" spans="1:3" ht="14.25" customHeight="1">
      <c r="A852" s="90" t="s">
        <v>247</v>
      </c>
      <c r="B852" s="94" t="s">
        <v>2376</v>
      </c>
      <c r="C852" t="s">
        <v>333</v>
      </c>
    </row>
    <row r="853" spans="1:3" ht="14.25" customHeight="1">
      <c r="A853" s="90" t="s">
        <v>2269</v>
      </c>
      <c r="B853" s="94" t="s">
        <v>2360</v>
      </c>
      <c r="C853" t="s">
        <v>333</v>
      </c>
    </row>
    <row r="854" spans="1:3" ht="14.25" customHeight="1">
      <c r="A854" s="90" t="s">
        <v>2268</v>
      </c>
      <c r="B854" s="94" t="s">
        <v>2557</v>
      </c>
      <c r="C854" t="s">
        <v>333</v>
      </c>
    </row>
    <row r="855" spans="1:3" ht="14.25" customHeight="1">
      <c r="A855" s="90" t="s">
        <v>2398</v>
      </c>
      <c r="B855" s="94" t="s">
        <v>2279</v>
      </c>
      <c r="C855" t="s">
        <v>333</v>
      </c>
    </row>
    <row r="856" spans="1:3" ht="14.25" customHeight="1">
      <c r="A856" s="90" t="s">
        <v>149</v>
      </c>
      <c r="B856" s="94" t="s">
        <v>2140</v>
      </c>
      <c r="C856" t="s">
        <v>333</v>
      </c>
    </row>
    <row r="857" spans="1:3" ht="14.25" customHeight="1">
      <c r="A857" s="90" t="s">
        <v>2388</v>
      </c>
      <c r="B857" s="94" t="s">
        <v>1488</v>
      </c>
      <c r="C857" t="s">
        <v>333</v>
      </c>
    </row>
    <row r="858" spans="1:3" ht="14.25" customHeight="1">
      <c r="A858" s="90" t="s">
        <v>2387</v>
      </c>
      <c r="B858" s="94" t="s">
        <v>2488</v>
      </c>
      <c r="C858" t="s">
        <v>333</v>
      </c>
    </row>
    <row r="859" spans="1:3" ht="14.25" customHeight="1">
      <c r="A859" s="90" t="s">
        <v>2542</v>
      </c>
      <c r="B859" s="165" t="s">
        <v>2400</v>
      </c>
      <c r="C859" t="s">
        <v>1316</v>
      </c>
    </row>
    <row r="860" spans="1:3" ht="14.25" customHeight="1">
      <c r="A860" s="90" t="s">
        <v>1123</v>
      </c>
      <c r="B860" s="165" t="s">
        <v>1939</v>
      </c>
      <c r="C860" t="s">
        <v>1316</v>
      </c>
    </row>
    <row r="861" spans="1:3" ht="14.25" customHeight="1">
      <c r="A861" s="90" t="s">
        <v>2278</v>
      </c>
      <c r="B861" s="165" t="s">
        <v>1802</v>
      </c>
      <c r="C861" t="s">
        <v>1316</v>
      </c>
    </row>
    <row r="862" spans="1:3" ht="14.25" customHeight="1">
      <c r="A862" s="90" t="s">
        <v>2455</v>
      </c>
      <c r="B862" s="165" t="s">
        <v>1100</v>
      </c>
      <c r="C862" t="s">
        <v>1316</v>
      </c>
    </row>
    <row r="863" spans="1:3" ht="14.25" customHeight="1">
      <c r="A863" s="90" t="s">
        <v>2115</v>
      </c>
      <c r="B863" s="165" t="s">
        <v>2572</v>
      </c>
      <c r="C863" t="s">
        <v>1316</v>
      </c>
    </row>
    <row r="864" spans="1:3" ht="14.25" customHeight="1">
      <c r="A864" s="90" t="s">
        <v>363</v>
      </c>
      <c r="B864" s="165" t="s">
        <v>1801</v>
      </c>
      <c r="C864" t="s">
        <v>1316</v>
      </c>
    </row>
    <row r="865" ht="14.25" customHeight="1">
      <c r="B865" s="166" t="s">
        <v>388</v>
      </c>
    </row>
    <row r="866" spans="1:3" ht="14.25" customHeight="1">
      <c r="A866" s="90" t="s">
        <v>1986</v>
      </c>
      <c r="B866" s="94" t="s">
        <v>1482</v>
      </c>
      <c r="C866" t="s">
        <v>333</v>
      </c>
    </row>
    <row r="867" spans="1:3" ht="14.25" customHeight="1">
      <c r="A867" s="90" t="s">
        <v>467</v>
      </c>
      <c r="B867" s="94" t="s">
        <v>1514</v>
      </c>
      <c r="C867" t="s">
        <v>333</v>
      </c>
    </row>
    <row r="868" spans="1:3" ht="14.25" customHeight="1">
      <c r="A868" s="90" t="s">
        <v>1971</v>
      </c>
      <c r="B868" s="94" t="s">
        <v>2172</v>
      </c>
      <c r="C868" t="s">
        <v>333</v>
      </c>
    </row>
    <row r="869" spans="1:3" ht="14.25" customHeight="1">
      <c r="A869" s="90" t="s">
        <v>1970</v>
      </c>
      <c r="B869" s="94" t="s">
        <v>1267</v>
      </c>
      <c r="C869" t="s">
        <v>333</v>
      </c>
    </row>
    <row r="870" spans="1:3" ht="14.25" customHeight="1">
      <c r="A870" s="90" t="s">
        <v>1832</v>
      </c>
      <c r="B870" s="94" t="s">
        <v>2311</v>
      </c>
      <c r="C870" t="s">
        <v>333</v>
      </c>
    </row>
    <row r="871" spans="1:3" ht="14.25" customHeight="1">
      <c r="A871" s="90" t="s">
        <v>589</v>
      </c>
      <c r="B871" s="94" t="s">
        <v>1831</v>
      </c>
      <c r="C871" t="s">
        <v>333</v>
      </c>
    </row>
    <row r="872" spans="1:3" ht="14.25" customHeight="1">
      <c r="A872" s="90" t="s">
        <v>1850</v>
      </c>
      <c r="B872" s="94" t="s">
        <v>1295</v>
      </c>
      <c r="C872" t="s">
        <v>333</v>
      </c>
    </row>
    <row r="873" spans="1:3" ht="14.25" customHeight="1">
      <c r="A873" s="90" t="s">
        <v>1849</v>
      </c>
      <c r="B873" s="94" t="s">
        <v>624</v>
      </c>
      <c r="C873" t="s">
        <v>333</v>
      </c>
    </row>
    <row r="874" spans="1:3" ht="14.25" customHeight="1">
      <c r="A874" s="90" t="s">
        <v>2073</v>
      </c>
      <c r="B874" s="94" t="s">
        <v>1789</v>
      </c>
      <c r="C874" t="s">
        <v>333</v>
      </c>
    </row>
    <row r="875" spans="1:3" ht="14.25" customHeight="1">
      <c r="A875" s="90" t="s">
        <v>387</v>
      </c>
      <c r="B875" s="94" t="s">
        <v>1151</v>
      </c>
      <c r="C875" t="s">
        <v>333</v>
      </c>
    </row>
    <row r="876" spans="1:3" ht="14.25" customHeight="1">
      <c r="A876" s="90" t="s">
        <v>2085</v>
      </c>
      <c r="B876" s="94" t="s">
        <v>2500</v>
      </c>
      <c r="C876" t="s">
        <v>333</v>
      </c>
    </row>
    <row r="877" spans="1:3" ht="14.25" customHeight="1">
      <c r="A877" s="90" t="s">
        <v>2084</v>
      </c>
      <c r="B877" s="94" t="s">
        <v>1634</v>
      </c>
      <c r="C877" t="s">
        <v>333</v>
      </c>
    </row>
    <row r="878" spans="1:3" ht="14.25" customHeight="1">
      <c r="A878" s="90" t="s">
        <v>2139</v>
      </c>
      <c r="B878" s="94" t="s">
        <v>1599</v>
      </c>
      <c r="C878" t="s">
        <v>333</v>
      </c>
    </row>
    <row r="879" spans="1:3" ht="14.25" customHeight="1">
      <c r="A879" s="90" t="s">
        <v>354</v>
      </c>
      <c r="B879" s="94" t="s">
        <v>1332</v>
      </c>
      <c r="C879" t="s">
        <v>333</v>
      </c>
    </row>
    <row r="880" spans="1:3" ht="14.25" customHeight="1">
      <c r="A880" s="90" t="s">
        <v>2125</v>
      </c>
      <c r="B880" s="94" t="s">
        <v>2319</v>
      </c>
      <c r="C880" t="s">
        <v>333</v>
      </c>
    </row>
    <row r="881" spans="1:3" ht="14.25" customHeight="1">
      <c r="A881" s="90" t="s">
        <v>2124</v>
      </c>
      <c r="B881" s="94" t="s">
        <v>1819</v>
      </c>
      <c r="C881" t="s">
        <v>333</v>
      </c>
    </row>
    <row r="882" spans="1:3" ht="14.25" customHeight="1">
      <c r="A882" s="90" t="s">
        <v>2592</v>
      </c>
      <c r="B882" s="94" t="s">
        <v>1309</v>
      </c>
      <c r="C882" t="s">
        <v>333</v>
      </c>
    </row>
    <row r="883" spans="1:3" ht="14.25" customHeight="1">
      <c r="A883" s="90" t="s">
        <v>13</v>
      </c>
      <c r="B883" s="94" t="s">
        <v>1280</v>
      </c>
      <c r="C883" t="s">
        <v>333</v>
      </c>
    </row>
    <row r="884" spans="1:3" ht="14.25" customHeight="1">
      <c r="A884" s="90" t="s">
        <v>2580</v>
      </c>
      <c r="B884" s="94" t="s">
        <v>1240</v>
      </c>
      <c r="C884" t="s">
        <v>333</v>
      </c>
    </row>
    <row r="885" spans="1:3" ht="14.25" customHeight="1">
      <c r="A885" s="90" t="s">
        <v>2579</v>
      </c>
      <c r="B885" s="94" t="s">
        <v>1457</v>
      </c>
      <c r="C885" t="s">
        <v>333</v>
      </c>
    </row>
    <row r="886" spans="1:3" ht="14.25" customHeight="1">
      <c r="A886" s="90" t="s">
        <v>2435</v>
      </c>
      <c r="B886" s="94" t="s">
        <v>1952</v>
      </c>
      <c r="C886" t="s">
        <v>333</v>
      </c>
    </row>
    <row r="887" spans="1:3" ht="14.25" customHeight="1">
      <c r="A887" s="90" t="s">
        <v>102</v>
      </c>
      <c r="B887" s="94" t="s">
        <v>2487</v>
      </c>
      <c r="C887" t="s">
        <v>333</v>
      </c>
    </row>
    <row r="888" spans="1:3" ht="14.25" customHeight="1">
      <c r="A888" s="90" t="s">
        <v>2443</v>
      </c>
      <c r="B888" s="94" t="s">
        <v>1294</v>
      </c>
      <c r="C888" t="s">
        <v>333</v>
      </c>
    </row>
    <row r="889" spans="1:3" ht="14.25" customHeight="1">
      <c r="A889" s="90" t="s">
        <v>2442</v>
      </c>
      <c r="B889" s="94" t="s">
        <v>2138</v>
      </c>
      <c r="C889" t="s">
        <v>333</v>
      </c>
    </row>
    <row r="890" spans="1:3" ht="14.25" customHeight="1">
      <c r="A890" s="90" t="s">
        <v>2300</v>
      </c>
      <c r="B890" s="94" t="s">
        <v>1293</v>
      </c>
      <c r="C890" t="s">
        <v>333</v>
      </c>
    </row>
    <row r="891" spans="1:3" ht="14.25" customHeight="1">
      <c r="A891" s="90" t="s">
        <v>210</v>
      </c>
      <c r="B891" s="94" t="s">
        <v>1263</v>
      </c>
      <c r="C891" t="s">
        <v>333</v>
      </c>
    </row>
    <row r="892" spans="1:3" ht="14.25" customHeight="1">
      <c r="A892" s="90" t="s">
        <v>2310</v>
      </c>
      <c r="B892" s="94" t="s">
        <v>1252</v>
      </c>
      <c r="C892" t="s">
        <v>333</v>
      </c>
    </row>
    <row r="893" spans="1:3" ht="14.25" customHeight="1">
      <c r="A893" s="90" t="s">
        <v>2309</v>
      </c>
      <c r="B893" s="94" t="s">
        <v>1439</v>
      </c>
      <c r="C893" t="s">
        <v>333</v>
      </c>
    </row>
    <row r="894" spans="1:3" ht="14.25" customHeight="1">
      <c r="A894" s="90" t="s">
        <v>2359</v>
      </c>
      <c r="B894" s="94" t="s">
        <v>2330</v>
      </c>
      <c r="C894" t="s">
        <v>333</v>
      </c>
    </row>
    <row r="895" spans="1:3" ht="14.25" customHeight="1">
      <c r="A895" s="90" t="s">
        <v>186</v>
      </c>
      <c r="B895" s="94" t="s">
        <v>2072</v>
      </c>
      <c r="C895" t="s">
        <v>333</v>
      </c>
    </row>
    <row r="896" spans="1:3" ht="14.25" customHeight="1">
      <c r="A896" s="90" t="s">
        <v>2345</v>
      </c>
      <c r="B896" s="94" t="s">
        <v>1612</v>
      </c>
      <c r="C896" t="s">
        <v>333</v>
      </c>
    </row>
    <row r="897" spans="1:3" ht="14.25" customHeight="1">
      <c r="A897" s="90" t="s">
        <v>2344</v>
      </c>
      <c r="B897" s="94" t="s">
        <v>2522</v>
      </c>
      <c r="C897" t="s">
        <v>333</v>
      </c>
    </row>
    <row r="898" spans="1:3" ht="14.25" customHeight="1">
      <c r="A898" s="90" t="s">
        <v>539</v>
      </c>
      <c r="B898" s="165" t="s">
        <v>2400</v>
      </c>
      <c r="C898" t="s">
        <v>1848</v>
      </c>
    </row>
    <row r="899" spans="1:3" ht="14.25" customHeight="1">
      <c r="A899" s="90" t="s">
        <v>1818</v>
      </c>
      <c r="B899" s="165" t="s">
        <v>1939</v>
      </c>
      <c r="C899" t="s">
        <v>1848</v>
      </c>
    </row>
    <row r="900" spans="1:3" ht="14.25" customHeight="1">
      <c r="A900" s="90" t="s">
        <v>332</v>
      </c>
      <c r="B900" s="165" t="s">
        <v>1802</v>
      </c>
      <c r="C900" t="s">
        <v>1848</v>
      </c>
    </row>
    <row r="901" spans="1:3" ht="14.25" customHeight="1">
      <c r="A901" s="90" t="s">
        <v>492</v>
      </c>
      <c r="B901" s="165" t="s">
        <v>1100</v>
      </c>
      <c r="C901" t="s">
        <v>1848</v>
      </c>
    </row>
    <row r="902" spans="1:3" ht="14.25" customHeight="1">
      <c r="A902" s="90" t="s">
        <v>195</v>
      </c>
      <c r="B902" s="165" t="s">
        <v>2572</v>
      </c>
      <c r="C902" t="s">
        <v>1848</v>
      </c>
    </row>
    <row r="903" spans="1:3" ht="14.25" customHeight="1">
      <c r="A903" s="90" t="s">
        <v>2329</v>
      </c>
      <c r="B903" s="165" t="s">
        <v>1801</v>
      </c>
      <c r="C903" t="s">
        <v>1848</v>
      </c>
    </row>
    <row r="904" ht="14.25" customHeight="1">
      <c r="B904" s="166" t="s">
        <v>2156</v>
      </c>
    </row>
    <row r="905" spans="1:3" ht="14.25" customHeight="1">
      <c r="A905" s="90" t="s">
        <v>1864</v>
      </c>
      <c r="B905" s="94" t="s">
        <v>1256</v>
      </c>
      <c r="C905" t="s">
        <v>333</v>
      </c>
    </row>
    <row r="906" spans="1:3" ht="14.25" customHeight="1">
      <c r="A906" s="90" t="s">
        <v>564</v>
      </c>
      <c r="B906" s="94" t="s">
        <v>1717</v>
      </c>
      <c r="C906" t="s">
        <v>333</v>
      </c>
    </row>
    <row r="907" spans="1:3" ht="14.25" customHeight="1">
      <c r="A907" s="90" t="s">
        <v>1875</v>
      </c>
      <c r="B907" s="94" t="s">
        <v>2016</v>
      </c>
      <c r="C907" t="s">
        <v>333</v>
      </c>
    </row>
    <row r="908" spans="1:3" ht="14.25" customHeight="1">
      <c r="A908" s="90" t="s">
        <v>1874</v>
      </c>
      <c r="B908" s="94" t="s">
        <v>1403</v>
      </c>
      <c r="C908" t="s">
        <v>333</v>
      </c>
    </row>
    <row r="909" spans="1:3" ht="14.25" customHeight="1">
      <c r="A909" s="90" t="s">
        <v>2010</v>
      </c>
      <c r="B909" s="94" t="s">
        <v>2499</v>
      </c>
      <c r="C909" t="s">
        <v>333</v>
      </c>
    </row>
    <row r="910" spans="1:3" ht="14.25" customHeight="1">
      <c r="A910" s="90" t="s">
        <v>446</v>
      </c>
      <c r="B910" s="94" t="s">
        <v>2224</v>
      </c>
      <c r="C910" t="s">
        <v>333</v>
      </c>
    </row>
    <row r="911" spans="1:3" ht="14.25" customHeight="1">
      <c r="A911" s="90" t="s">
        <v>2002</v>
      </c>
      <c r="B911" s="94" t="s">
        <v>1331</v>
      </c>
      <c r="C911" t="s">
        <v>333</v>
      </c>
    </row>
    <row r="912" spans="1:3" ht="14.25" customHeight="1">
      <c r="A912" s="90" t="s">
        <v>2001</v>
      </c>
      <c r="B912" s="94" t="s">
        <v>814</v>
      </c>
      <c r="C912" t="s">
        <v>333</v>
      </c>
    </row>
    <row r="913" spans="1:3" ht="14.25" customHeight="1">
      <c r="A913" s="90" t="s">
        <v>2167</v>
      </c>
      <c r="B913" s="94" t="s">
        <v>1562</v>
      </c>
      <c r="C913" t="s">
        <v>333</v>
      </c>
    </row>
    <row r="914" spans="1:3" ht="14.25" customHeight="1">
      <c r="A914" s="90" t="s">
        <v>331</v>
      </c>
      <c r="B914" s="94" t="s">
        <v>1374</v>
      </c>
      <c r="C914" t="s">
        <v>333</v>
      </c>
    </row>
    <row r="915" spans="1:3" ht="14.25" customHeight="1">
      <c r="A915" s="90" t="s">
        <v>2155</v>
      </c>
      <c r="B915" s="94" t="s">
        <v>2375</v>
      </c>
      <c r="C915" t="s">
        <v>333</v>
      </c>
    </row>
    <row r="916" spans="1:3" ht="14.25" customHeight="1">
      <c r="A916" s="90" t="s">
        <v>2154</v>
      </c>
      <c r="B916" s="94" t="s">
        <v>1774</v>
      </c>
      <c r="C916" t="s">
        <v>333</v>
      </c>
    </row>
    <row r="917" spans="1:3" ht="14.25" customHeight="1">
      <c r="A917" s="90" t="s">
        <v>2093</v>
      </c>
      <c r="B917" s="94" t="s">
        <v>1738</v>
      </c>
      <c r="C917" t="s">
        <v>333</v>
      </c>
    </row>
    <row r="918" spans="1:3" ht="14.25" customHeight="1">
      <c r="A918" s="90" t="s">
        <v>362</v>
      </c>
      <c r="B918" s="94" t="s">
        <v>1192</v>
      </c>
      <c r="C918" t="s">
        <v>333</v>
      </c>
    </row>
    <row r="919" spans="1:3" ht="14.25" customHeight="1">
      <c r="A919" s="90" t="s">
        <v>2114</v>
      </c>
      <c r="B919" s="94" t="s">
        <v>2556</v>
      </c>
      <c r="C919" t="s">
        <v>333</v>
      </c>
    </row>
    <row r="920" spans="1:3" ht="14.25" customHeight="1">
      <c r="A920" s="90" t="s">
        <v>2113</v>
      </c>
      <c r="B920" s="94" t="s">
        <v>1590</v>
      </c>
      <c r="C920" t="s">
        <v>333</v>
      </c>
    </row>
    <row r="921" spans="1:3" ht="14.25" customHeight="1">
      <c r="A921" s="90" t="s">
        <v>2410</v>
      </c>
      <c r="B921" s="94" t="s">
        <v>433</v>
      </c>
      <c r="C921" t="s">
        <v>333</v>
      </c>
    </row>
    <row r="922" spans="1:3" ht="14.25" customHeight="1">
      <c r="A922" s="90" t="s">
        <v>117</v>
      </c>
      <c r="B922" s="94" t="s">
        <v>414</v>
      </c>
      <c r="C922" t="s">
        <v>333</v>
      </c>
    </row>
    <row r="923" spans="1:3" ht="14.25" customHeight="1">
      <c r="A923" s="90" t="s">
        <v>2424</v>
      </c>
      <c r="B923" s="94" t="s">
        <v>386</v>
      </c>
      <c r="C923" t="s">
        <v>333</v>
      </c>
    </row>
    <row r="924" spans="1:3" ht="14.25" customHeight="1">
      <c r="A924" s="90" t="s">
        <v>2423</v>
      </c>
      <c r="B924" s="94" t="s">
        <v>577</v>
      </c>
      <c r="C924" t="s">
        <v>333</v>
      </c>
    </row>
    <row r="925" spans="1:3" ht="14.25" customHeight="1">
      <c r="A925" s="90" t="s">
        <v>2569</v>
      </c>
      <c r="B925" s="94" t="s">
        <v>2215</v>
      </c>
      <c r="C925" t="s">
        <v>333</v>
      </c>
    </row>
    <row r="926" spans="1:3" ht="14.25" customHeight="1">
      <c r="A926" s="90" t="s">
        <v>33</v>
      </c>
      <c r="B926" s="94" t="s">
        <v>2267</v>
      </c>
      <c r="C926" t="s">
        <v>333</v>
      </c>
    </row>
    <row r="927" spans="1:3" ht="14.25" customHeight="1">
      <c r="A927" s="90" t="s">
        <v>2555</v>
      </c>
      <c r="B927" s="94" t="s">
        <v>1428</v>
      </c>
      <c r="C927" t="s">
        <v>333</v>
      </c>
    </row>
    <row r="928" spans="1:3" ht="14.25" customHeight="1">
      <c r="A928" s="90" t="s">
        <v>2554</v>
      </c>
      <c r="B928" s="94" t="s">
        <v>1985</v>
      </c>
      <c r="C928" t="s">
        <v>333</v>
      </c>
    </row>
    <row r="929" spans="1:3" ht="14.25" customHeight="1">
      <c r="A929" s="90" t="s">
        <v>2328</v>
      </c>
      <c r="B929" s="94" t="s">
        <v>424</v>
      </c>
      <c r="C929" t="s">
        <v>333</v>
      </c>
    </row>
    <row r="930" spans="1:3" ht="14.25" customHeight="1">
      <c r="A930" s="90" t="s">
        <v>203</v>
      </c>
      <c r="B930" s="94" t="s">
        <v>405</v>
      </c>
      <c r="C930" t="s">
        <v>333</v>
      </c>
    </row>
    <row r="931" spans="1:3" ht="14.25" customHeight="1">
      <c r="A931" s="90" t="s">
        <v>2318</v>
      </c>
      <c r="B931" s="94" t="s">
        <v>397</v>
      </c>
      <c r="C931" t="s">
        <v>333</v>
      </c>
    </row>
    <row r="932" spans="1:3" ht="14.25" customHeight="1">
      <c r="A932" s="90" t="s">
        <v>2317</v>
      </c>
      <c r="B932" s="94" t="s">
        <v>563</v>
      </c>
      <c r="C932" t="s">
        <v>333</v>
      </c>
    </row>
    <row r="933" spans="1:3" ht="14.25" customHeight="1">
      <c r="A933" s="90" t="s">
        <v>2277</v>
      </c>
      <c r="B933" s="94" t="s">
        <v>2568</v>
      </c>
      <c r="C933" t="s">
        <v>333</v>
      </c>
    </row>
    <row r="934" spans="1:3" ht="14.25" customHeight="1">
      <c r="A934" s="90" t="s">
        <v>228</v>
      </c>
      <c r="B934" s="94" t="s">
        <v>1830</v>
      </c>
      <c r="C934" t="s">
        <v>333</v>
      </c>
    </row>
    <row r="935" spans="1:3" ht="14.25" customHeight="1">
      <c r="A935" s="90" t="s">
        <v>2290</v>
      </c>
      <c r="B935" s="94" t="s">
        <v>1749</v>
      </c>
      <c r="C935" t="s">
        <v>333</v>
      </c>
    </row>
    <row r="936" spans="1:3" ht="14.25" customHeight="1">
      <c r="A936" s="90" t="s">
        <v>2289</v>
      </c>
      <c r="B936" s="94" t="s">
        <v>2386</v>
      </c>
      <c r="C936" t="s">
        <v>333</v>
      </c>
    </row>
    <row r="937" spans="1:3" ht="14.25" customHeight="1">
      <c r="A937" s="90" t="s">
        <v>1087</v>
      </c>
      <c r="B937" s="165" t="s">
        <v>2400</v>
      </c>
      <c r="C937" t="s">
        <v>445</v>
      </c>
    </row>
    <row r="938" spans="1:3" ht="14.25" customHeight="1">
      <c r="A938" s="90" t="s">
        <v>2591</v>
      </c>
      <c r="B938" s="165" t="s">
        <v>1939</v>
      </c>
      <c r="C938" t="s">
        <v>445</v>
      </c>
    </row>
    <row r="939" spans="1:3" ht="14.25" customHeight="1">
      <c r="A939" s="90" t="s">
        <v>900</v>
      </c>
      <c r="B939" s="165" t="s">
        <v>1802</v>
      </c>
      <c r="C939" t="s">
        <v>445</v>
      </c>
    </row>
    <row r="940" spans="1:3" ht="14.25" customHeight="1">
      <c r="A940" s="90" t="s">
        <v>1041</v>
      </c>
      <c r="B940" s="165" t="s">
        <v>1100</v>
      </c>
      <c r="C940" t="s">
        <v>445</v>
      </c>
    </row>
    <row r="941" spans="1:3" ht="14.25" customHeight="1">
      <c r="A941" s="90" t="s">
        <v>773</v>
      </c>
      <c r="B941" s="165" t="s">
        <v>2572</v>
      </c>
      <c r="C941" t="s">
        <v>445</v>
      </c>
    </row>
    <row r="942" spans="1:3" ht="14.25" customHeight="1">
      <c r="A942" s="90" t="s">
        <v>1570</v>
      </c>
      <c r="B942" s="165" t="s">
        <v>1801</v>
      </c>
      <c r="C942" t="s">
        <v>445</v>
      </c>
    </row>
    <row r="943" ht="14.25" customHeight="1">
      <c r="B943" s="166" t="s">
        <v>1251</v>
      </c>
    </row>
    <row r="944" spans="1:3" ht="14.25" customHeight="1">
      <c r="A944" s="90" t="s">
        <v>1896</v>
      </c>
      <c r="B944" s="94" t="s">
        <v>1203</v>
      </c>
      <c r="C944" t="s">
        <v>333</v>
      </c>
    </row>
    <row r="945" spans="1:3" ht="14.25" customHeight="1">
      <c r="A945" s="90" t="s">
        <v>522</v>
      </c>
      <c r="B945" s="94" t="s">
        <v>1776</v>
      </c>
      <c r="C945" t="s">
        <v>333</v>
      </c>
    </row>
    <row r="946" spans="1:3" ht="14.25" customHeight="1">
      <c r="A946" s="90" t="s">
        <v>1908</v>
      </c>
      <c r="B946" s="94" t="s">
        <v>1867</v>
      </c>
      <c r="C946" t="s">
        <v>333</v>
      </c>
    </row>
    <row r="947" spans="1:3" ht="14.25" customHeight="1">
      <c r="A947" s="90" t="s">
        <v>1907</v>
      </c>
      <c r="B947" s="94" t="s">
        <v>1375</v>
      </c>
      <c r="C947" t="s">
        <v>333</v>
      </c>
    </row>
    <row r="948" spans="1:3" ht="14.25" customHeight="1">
      <c r="A948" s="90" t="s">
        <v>1773</v>
      </c>
      <c r="B948" s="165" t="s">
        <v>2400</v>
      </c>
      <c r="C948" t="s">
        <v>850</v>
      </c>
    </row>
    <row r="949" spans="1:3" ht="14.25" customHeight="1">
      <c r="A949" s="90" t="s">
        <v>588</v>
      </c>
      <c r="B949" s="165" t="s">
        <v>1939</v>
      </c>
      <c r="C949" t="s">
        <v>850</v>
      </c>
    </row>
    <row r="950" spans="1:3" ht="14.25" customHeight="1">
      <c r="A950" s="90" t="s">
        <v>1527</v>
      </c>
      <c r="B950" s="165" t="s">
        <v>1802</v>
      </c>
      <c r="C950" t="s">
        <v>850</v>
      </c>
    </row>
    <row r="951" spans="1:3" ht="14.25" customHeight="1">
      <c r="A951" s="90" t="s">
        <v>1688</v>
      </c>
      <c r="B951" s="165" t="s">
        <v>1100</v>
      </c>
      <c r="C951" t="s">
        <v>850</v>
      </c>
    </row>
    <row r="952" spans="1:3" ht="14.25" customHeight="1">
      <c r="A952" s="90" t="s">
        <v>1388</v>
      </c>
      <c r="B952" s="165" t="s">
        <v>2572</v>
      </c>
      <c r="C952" t="s">
        <v>850</v>
      </c>
    </row>
    <row r="953" spans="1:3" ht="14.25" customHeight="1">
      <c r="A953" s="90" t="s">
        <v>922</v>
      </c>
      <c r="B953" s="165" t="s">
        <v>1801</v>
      </c>
      <c r="C953" t="s">
        <v>850</v>
      </c>
    </row>
    <row r="954" ht="14.25" customHeight="1">
      <c r="B954" s="166" t="s">
        <v>1772</v>
      </c>
    </row>
    <row r="955" spans="1:3" ht="14.25" customHeight="1">
      <c r="A955" s="90" t="s">
        <v>2479</v>
      </c>
      <c r="B955" s="94" t="s">
        <v>1912</v>
      </c>
      <c r="C955" t="s">
        <v>333</v>
      </c>
    </row>
    <row r="956" spans="1:3" ht="14.25" customHeight="1">
      <c r="A956" s="90" t="s">
        <v>66</v>
      </c>
      <c r="B956" s="94" t="s">
        <v>2529</v>
      </c>
      <c r="C956" t="s">
        <v>333</v>
      </c>
    </row>
    <row r="957" spans="1:3" ht="14.25" customHeight="1">
      <c r="A957" s="90" t="s">
        <v>2486</v>
      </c>
      <c r="B957" s="94" t="s">
        <v>1171</v>
      </c>
      <c r="C957" t="s">
        <v>333</v>
      </c>
    </row>
    <row r="958" spans="1:3" ht="14.25" customHeight="1">
      <c r="A958" s="90" t="s">
        <v>2485</v>
      </c>
      <c r="B958" s="94" t="s">
        <v>2079</v>
      </c>
      <c r="C958" t="s">
        <v>333</v>
      </c>
    </row>
    <row r="959" spans="1:3" ht="14.25" customHeight="1">
      <c r="A959" s="90" t="s">
        <v>2541</v>
      </c>
      <c r="B959" s="165" t="s">
        <v>2400</v>
      </c>
      <c r="C959" t="s">
        <v>714</v>
      </c>
    </row>
    <row r="960" spans="1:3" ht="14.25" customHeight="1">
      <c r="A960" s="90" t="s">
        <v>1122</v>
      </c>
      <c r="B960" s="165" t="s">
        <v>1939</v>
      </c>
      <c r="C960" t="s">
        <v>714</v>
      </c>
    </row>
    <row r="961" spans="1:3" ht="14.25" customHeight="1">
      <c r="A961" s="90" t="s">
        <v>2276</v>
      </c>
      <c r="B961" s="165" t="s">
        <v>1802</v>
      </c>
      <c r="C961" t="s">
        <v>714</v>
      </c>
    </row>
    <row r="962" spans="1:3" ht="14.25" customHeight="1">
      <c r="A962" s="90" t="s">
        <v>2454</v>
      </c>
      <c r="B962" s="165" t="s">
        <v>1100</v>
      </c>
      <c r="C962" t="s">
        <v>714</v>
      </c>
    </row>
    <row r="963" spans="1:3" ht="14.25" customHeight="1">
      <c r="A963" s="90" t="s">
        <v>2112</v>
      </c>
      <c r="B963" s="165" t="s">
        <v>2572</v>
      </c>
      <c r="C963" t="s">
        <v>714</v>
      </c>
    </row>
    <row r="964" spans="1:3" ht="14.25" customHeight="1">
      <c r="A964" s="90" t="s">
        <v>361</v>
      </c>
      <c r="B964" s="165" t="s">
        <v>1801</v>
      </c>
      <c r="C964" t="s">
        <v>714</v>
      </c>
    </row>
    <row r="965" spans="1:2" ht="14.25" customHeight="1">
      <c r="A965" s="90"/>
      <c r="B965" s="166" t="s">
        <v>1713</v>
      </c>
    </row>
    <row r="966" spans="1:3" ht="14.25" customHeight="1">
      <c r="A966" t="s">
        <v>337</v>
      </c>
      <c r="B966" s="39" t="s">
        <v>1052</v>
      </c>
      <c r="C966" t="s">
        <v>2137</v>
      </c>
    </row>
    <row r="967" spans="1:3" ht="14.25" customHeight="1">
      <c r="A967" t="s">
        <v>2308</v>
      </c>
      <c r="B967" s="39" t="s">
        <v>1052</v>
      </c>
      <c r="C967" t="s">
        <v>2137</v>
      </c>
    </row>
    <row r="968" spans="1:3" ht="14.25" customHeight="1">
      <c r="A968" t="s">
        <v>1051</v>
      </c>
      <c r="B968" s="39" t="s">
        <v>1052</v>
      </c>
      <c r="C968" t="s">
        <v>2137</v>
      </c>
    </row>
    <row r="969" spans="1:4" ht="14.25" customHeight="1">
      <c r="A969" t="s">
        <v>1725</v>
      </c>
      <c r="B969" s="39" t="s">
        <v>1052</v>
      </c>
      <c r="C969" t="s">
        <v>2137</v>
      </c>
      <c r="D969" s="39"/>
    </row>
    <row r="970" spans="1:3" ht="14.25" customHeight="1">
      <c r="A970" s="46" t="s">
        <v>2553</v>
      </c>
      <c r="B970" s="47" t="s">
        <v>781</v>
      </c>
      <c r="C970" t="s">
        <v>2137</v>
      </c>
    </row>
    <row r="971" spans="1:3" ht="14.25" customHeight="1">
      <c r="A971" s="46" t="s">
        <v>1724</v>
      </c>
      <c r="B971" s="47" t="s">
        <v>402</v>
      </c>
      <c r="C971" t="s">
        <v>2137</v>
      </c>
    </row>
    <row r="972" spans="1:3" ht="14.25" customHeight="1">
      <c r="A972" t="s">
        <v>178</v>
      </c>
      <c r="B972" s="39" t="s">
        <v>134</v>
      </c>
      <c r="C972" t="s">
        <v>2137</v>
      </c>
    </row>
    <row r="973" spans="1:3" ht="14.25" customHeight="1">
      <c r="A973" s="344" t="s">
        <v>1137</v>
      </c>
      <c r="B973" s="345" t="s">
        <v>2450</v>
      </c>
      <c r="C973" s="344" t="s">
        <v>2137</v>
      </c>
    </row>
    <row r="974" ht="14.25" customHeight="1">
      <c r="B974" s="349" t="s">
        <v>49</v>
      </c>
    </row>
    <row r="975" spans="1:3" ht="14.25" customHeight="1">
      <c r="A975" s="215" t="s">
        <v>659</v>
      </c>
      <c r="B975" s="216" t="s">
        <v>1438</v>
      </c>
      <c r="C975" s="215" t="s">
        <v>1080</v>
      </c>
    </row>
    <row r="976" spans="1:3" ht="14.25" customHeight="1">
      <c r="A976" s="215" t="s">
        <v>1969</v>
      </c>
      <c r="B976" s="216" t="s">
        <v>353</v>
      </c>
      <c r="C976" s="215" t="s">
        <v>1080</v>
      </c>
    </row>
    <row r="977" spans="1:3" ht="14.25" customHeight="1">
      <c r="A977" s="215" t="s">
        <v>693</v>
      </c>
      <c r="B977" s="216" t="s">
        <v>39</v>
      </c>
      <c r="C977" s="215" t="s">
        <v>1080</v>
      </c>
    </row>
    <row r="978" spans="1:3" ht="14.25" customHeight="1">
      <c r="A978" s="215" t="s">
        <v>994</v>
      </c>
      <c r="B978" s="216" t="s">
        <v>1487</v>
      </c>
      <c r="C978" s="215" t="s">
        <v>1080</v>
      </c>
    </row>
    <row r="979" spans="1:3" ht="14.25" customHeight="1">
      <c r="A979" s="215" t="s">
        <v>48</v>
      </c>
      <c r="B979" s="216" t="s">
        <v>1323</v>
      </c>
      <c r="C979" s="215" t="s">
        <v>1080</v>
      </c>
    </row>
    <row r="980" spans="1:3" ht="14.25" customHeight="1">
      <c r="A980" s="215" t="s">
        <v>756</v>
      </c>
      <c r="B980" s="216" t="s">
        <v>1755</v>
      </c>
      <c r="C980" s="215" t="s">
        <v>1080</v>
      </c>
    </row>
    <row r="981" spans="1:3" ht="14.25" customHeight="1">
      <c r="A981" s="215" t="s">
        <v>466</v>
      </c>
      <c r="B981" s="216" t="s">
        <v>1408</v>
      </c>
      <c r="C981" s="215" t="s">
        <v>1080</v>
      </c>
    </row>
    <row r="982" spans="1:3" ht="14.25" customHeight="1">
      <c r="A982" s="215" t="s">
        <v>1129</v>
      </c>
      <c r="B982" s="216" t="s">
        <v>879</v>
      </c>
      <c r="C982" s="215" t="s">
        <v>1080</v>
      </c>
    </row>
    <row r="983" spans="1:3" ht="14.25" customHeight="1">
      <c r="A983" s="215" t="s">
        <v>1788</v>
      </c>
      <c r="B983" s="216" t="s">
        <v>1948</v>
      </c>
      <c r="C983" s="215" t="s">
        <v>1080</v>
      </c>
    </row>
    <row r="984" spans="1:3" ht="14.25" customHeight="1">
      <c r="A984" s="215"/>
      <c r="B984" s="216" t="s">
        <v>83</v>
      </c>
      <c r="C984" s="215" t="s">
        <v>1080</v>
      </c>
    </row>
    <row r="985" spans="1:3" ht="14.25" customHeight="1">
      <c r="A985" s="215"/>
      <c r="B985" s="216" t="s">
        <v>1619</v>
      </c>
      <c r="C985" s="215" t="s">
        <v>1080</v>
      </c>
    </row>
    <row r="986" spans="1:3" ht="14.25" customHeight="1">
      <c r="A986" s="215" t="s">
        <v>321</v>
      </c>
      <c r="B986" s="216" t="s">
        <v>692</v>
      </c>
      <c r="C986" s="215" t="s">
        <v>1080</v>
      </c>
    </row>
    <row r="987" spans="1:3" ht="14.25" customHeight="1">
      <c r="A987" s="215" t="s">
        <v>177</v>
      </c>
      <c r="B987" s="216" t="s">
        <v>1279</v>
      </c>
      <c r="C987" s="215" t="s">
        <v>1080</v>
      </c>
    </row>
    <row r="988" spans="1:3" ht="14.25" customHeight="1">
      <c r="A988" s="215" t="s">
        <v>1412</v>
      </c>
      <c r="B988" s="216" t="s">
        <v>1135</v>
      </c>
      <c r="C988" s="215" t="s">
        <v>1080</v>
      </c>
    </row>
    <row r="989" spans="1:3" ht="14.25" customHeight="1">
      <c r="A989" s="215" t="s">
        <v>2166</v>
      </c>
      <c r="B989" s="216" t="s">
        <v>1135</v>
      </c>
      <c r="C989" s="215" t="s">
        <v>1080</v>
      </c>
    </row>
    <row r="990" spans="1:3" ht="14.25" customHeight="1">
      <c r="A990" s="215" t="s">
        <v>1028</v>
      </c>
      <c r="B990" s="216" t="s">
        <v>587</v>
      </c>
      <c r="C990" s="215" t="s">
        <v>1080</v>
      </c>
    </row>
    <row r="991" spans="1:3" ht="26.25">
      <c r="A991" s="215"/>
      <c r="B991" s="216" t="s">
        <v>647</v>
      </c>
      <c r="C991" s="215" t="s">
        <v>1080</v>
      </c>
    </row>
    <row r="992" spans="1:3" ht="14.25" customHeight="1">
      <c r="A992" s="215" t="s">
        <v>1086</v>
      </c>
      <c r="B992" s="216" t="s">
        <v>65</v>
      </c>
      <c r="C992" s="215" t="s">
        <v>1080</v>
      </c>
    </row>
    <row r="993" spans="1:3" ht="14.25" customHeight="1">
      <c r="A993" s="215" t="s">
        <v>1561</v>
      </c>
      <c r="B993" s="216" t="s">
        <v>2046</v>
      </c>
      <c r="C993" s="215" t="s">
        <v>1080</v>
      </c>
    </row>
    <row r="994" spans="1:3" ht="14.25" customHeight="1">
      <c r="A994" s="215" t="s">
        <v>1829</v>
      </c>
      <c r="B994" s="216" t="s">
        <v>38</v>
      </c>
      <c r="C994" s="215" t="s">
        <v>1080</v>
      </c>
    </row>
    <row r="995" spans="1:3" ht="14.25" customHeight="1">
      <c r="A995" s="215"/>
      <c r="B995" s="216" t="s">
        <v>116</v>
      </c>
      <c r="C995" s="215" t="s">
        <v>1080</v>
      </c>
    </row>
    <row r="996" spans="1:3" ht="14.25" customHeight="1">
      <c r="A996" s="215" t="s">
        <v>551</v>
      </c>
      <c r="B996" s="216" t="s">
        <v>646</v>
      </c>
      <c r="C996" s="215" t="s">
        <v>1080</v>
      </c>
    </row>
    <row r="997" spans="1:3" ht="14.25" customHeight="1">
      <c r="A997" s="215" t="s">
        <v>2327</v>
      </c>
      <c r="B997" s="216" t="s">
        <v>869</v>
      </c>
      <c r="C997" s="215" t="s">
        <v>1080</v>
      </c>
    </row>
    <row r="998" spans="1:3" ht="14.25" customHeight="1">
      <c r="A998" s="215" t="s">
        <v>1150</v>
      </c>
      <c r="B998" s="216" t="s">
        <v>1589</v>
      </c>
      <c r="C998" s="215" t="s">
        <v>1080</v>
      </c>
    </row>
    <row r="999" spans="1:3" ht="12.75">
      <c r="A999" s="215" t="s">
        <v>2540</v>
      </c>
      <c r="B999" s="216" t="s">
        <v>630</v>
      </c>
      <c r="C999" s="215" t="s">
        <v>1080</v>
      </c>
    </row>
    <row r="1000" spans="1:3" ht="12.75">
      <c r="A1000" s="215" t="s">
        <v>1182</v>
      </c>
      <c r="B1000" s="216" t="s">
        <v>899</v>
      </c>
      <c r="C1000" s="215" t="s">
        <v>1080</v>
      </c>
    </row>
    <row r="1001" spans="1:3" ht="12.75">
      <c r="A1001" s="215" t="s">
        <v>2111</v>
      </c>
      <c r="B1001" s="216" t="s">
        <v>2337</v>
      </c>
      <c r="C1001" s="215" t="s">
        <v>1080</v>
      </c>
    </row>
    <row r="1002" ht="14.25" customHeight="1">
      <c r="B1002" s="166" t="s">
        <v>162</v>
      </c>
    </row>
    <row r="1003" spans="1:3" ht="14.25" customHeight="1">
      <c r="A1003" s="90" t="s">
        <v>1099</v>
      </c>
      <c r="B1003" s="165" t="s">
        <v>275</v>
      </c>
      <c r="C1003" t="s">
        <v>1968</v>
      </c>
    </row>
    <row r="1004" spans="1:3" ht="14.25" customHeight="1">
      <c r="A1004" s="90" t="s">
        <v>2478</v>
      </c>
      <c r="B1004" s="165" t="s">
        <v>2385</v>
      </c>
      <c r="C1004" t="s">
        <v>1968</v>
      </c>
    </row>
    <row r="1005" spans="1:3" ht="14.25" customHeight="1">
      <c r="A1005" s="90" t="s">
        <v>1771</v>
      </c>
      <c r="B1005" s="165" t="s">
        <v>618</v>
      </c>
      <c r="C1005" t="s">
        <v>1968</v>
      </c>
    </row>
    <row r="1006" spans="1:3" ht="14.25" customHeight="1">
      <c r="A1006" s="90" t="s">
        <v>617</v>
      </c>
      <c r="B1006" s="165" t="s">
        <v>1168</v>
      </c>
      <c r="C1006" t="s">
        <v>1968</v>
      </c>
    </row>
    <row r="1007" spans="1:3" ht="14.25" customHeight="1">
      <c r="A1007" s="90" t="s">
        <v>1330</v>
      </c>
      <c r="B1007" s="165" t="s">
        <v>1110</v>
      </c>
      <c r="C1007" t="s">
        <v>1968</v>
      </c>
    </row>
    <row r="1008" spans="1:3" ht="14.25" customHeight="1">
      <c r="A1008" s="90" t="s">
        <v>629</v>
      </c>
      <c r="B1008" s="165" t="s">
        <v>25</v>
      </c>
      <c r="C1008" t="s">
        <v>1968</v>
      </c>
    </row>
    <row r="1009" spans="1:3" ht="14.25" customHeight="1">
      <c r="A1009" t="s">
        <v>1680</v>
      </c>
      <c r="B1009" s="165" t="s">
        <v>616</v>
      </c>
      <c r="C1009" t="s">
        <v>1968</v>
      </c>
    </row>
    <row r="1010" spans="1:3" ht="14.25" customHeight="1">
      <c r="A1010" t="s">
        <v>320</v>
      </c>
      <c r="B1010" s="39" t="s">
        <v>2521</v>
      </c>
      <c r="C1010" t="s">
        <v>1968</v>
      </c>
    </row>
    <row r="1011" spans="1:3" ht="14.25" customHeight="1">
      <c r="A1011" s="90" t="s">
        <v>2256</v>
      </c>
      <c r="B1011" s="165" t="s">
        <v>275</v>
      </c>
      <c r="C1011" t="s">
        <v>1968</v>
      </c>
    </row>
    <row r="1012" ht="14.25" customHeight="1">
      <c r="B1012" s="166" t="s">
        <v>2259</v>
      </c>
    </row>
    <row r="1013" spans="1:3" ht="14.25" customHeight="1">
      <c r="A1013" s="90" t="s">
        <v>1262</v>
      </c>
      <c r="B1013" s="165" t="s">
        <v>275</v>
      </c>
      <c r="C1013" t="s">
        <v>562</v>
      </c>
    </row>
    <row r="1014" spans="1:3" ht="14.25" customHeight="1">
      <c r="A1014" s="90" t="s">
        <v>57</v>
      </c>
      <c r="B1014" s="165" t="s">
        <v>2385</v>
      </c>
      <c r="C1014" t="s">
        <v>562</v>
      </c>
    </row>
    <row r="1015" spans="1:3" ht="14.25" customHeight="1">
      <c r="A1015" s="90" t="s">
        <v>666</v>
      </c>
      <c r="B1015" s="165" t="s">
        <v>618</v>
      </c>
      <c r="C1015" t="s">
        <v>562</v>
      </c>
    </row>
    <row r="1016" spans="1:3" ht="14.25" customHeight="1">
      <c r="A1016" s="90" t="s">
        <v>1671</v>
      </c>
      <c r="B1016" s="165" t="s">
        <v>1168</v>
      </c>
      <c r="C1016" t="s">
        <v>562</v>
      </c>
    </row>
    <row r="1017" spans="1:3" ht="14.25" customHeight="1">
      <c r="A1017" s="90" t="s">
        <v>860</v>
      </c>
      <c r="B1017" s="165" t="s">
        <v>1110</v>
      </c>
      <c r="C1017" t="s">
        <v>562</v>
      </c>
    </row>
    <row r="1018" spans="1:3" ht="14.25" customHeight="1">
      <c r="A1018" s="90" t="s">
        <v>1687</v>
      </c>
      <c r="B1018" s="165" t="s">
        <v>25</v>
      </c>
      <c r="C1018" t="s">
        <v>562</v>
      </c>
    </row>
    <row r="1019" spans="1:3" ht="14.25" customHeight="1">
      <c r="A1019" t="s">
        <v>623</v>
      </c>
      <c r="B1019" s="165" t="s">
        <v>616</v>
      </c>
      <c r="C1019" t="s">
        <v>562</v>
      </c>
    </row>
    <row r="1020" spans="1:3" ht="14.25" customHeight="1">
      <c r="A1020" t="s">
        <v>2071</v>
      </c>
      <c r="B1020" s="39" t="s">
        <v>2521</v>
      </c>
      <c r="C1020" t="s">
        <v>562</v>
      </c>
    </row>
    <row r="1021" spans="1:3" ht="14.25" customHeight="1">
      <c r="A1021" s="90" t="s">
        <v>160</v>
      </c>
      <c r="B1021" s="165" t="s">
        <v>275</v>
      </c>
      <c r="C1021" t="s">
        <v>562</v>
      </c>
    </row>
    <row r="1022" ht="14.25" customHeight="1">
      <c r="B1022" s="166" t="s">
        <v>1683</v>
      </c>
    </row>
    <row r="1023" spans="1:3" ht="14.25" customHeight="1">
      <c r="A1023" s="90" t="s">
        <v>2198</v>
      </c>
      <c r="B1023" s="165" t="s">
        <v>275</v>
      </c>
      <c r="C1023" t="s">
        <v>968</v>
      </c>
    </row>
    <row r="1024" spans="1:3" ht="14.25" customHeight="1">
      <c r="A1024" s="90" t="s">
        <v>779</v>
      </c>
      <c r="B1024" s="165" t="s">
        <v>2385</v>
      </c>
      <c r="C1024" t="s">
        <v>968</v>
      </c>
    </row>
    <row r="1025" spans="1:3" ht="14.25" customHeight="1">
      <c r="A1025" s="90" t="s">
        <v>227</v>
      </c>
      <c r="B1025" s="165" t="s">
        <v>618</v>
      </c>
      <c r="C1025" t="s">
        <v>968</v>
      </c>
    </row>
    <row r="1026" spans="1:3" ht="14.25" customHeight="1">
      <c r="A1026" s="90" t="s">
        <v>2266</v>
      </c>
      <c r="B1026" s="165" t="s">
        <v>1168</v>
      </c>
      <c r="C1026" t="s">
        <v>968</v>
      </c>
    </row>
    <row r="1027" spans="1:3" ht="14.25" customHeight="1">
      <c r="A1027" s="90" t="s">
        <v>438</v>
      </c>
      <c r="B1027" s="165" t="s">
        <v>1110</v>
      </c>
      <c r="C1027" t="s">
        <v>968</v>
      </c>
    </row>
    <row r="1028" spans="1:3" ht="14.25" customHeight="1">
      <c r="A1028" s="90" t="s">
        <v>2288</v>
      </c>
      <c r="B1028" s="165" t="s">
        <v>25</v>
      </c>
      <c r="C1028" t="s">
        <v>968</v>
      </c>
    </row>
    <row r="1029" spans="1:3" ht="14.25" customHeight="1">
      <c r="A1029" t="s">
        <v>159</v>
      </c>
      <c r="B1029" s="165" t="s">
        <v>616</v>
      </c>
      <c r="C1029" t="s">
        <v>968</v>
      </c>
    </row>
    <row r="1030" spans="1:3" ht="14.25" customHeight="1">
      <c r="A1030" t="s">
        <v>1191</v>
      </c>
      <c r="B1030" s="39" t="s">
        <v>2521</v>
      </c>
      <c r="C1030" t="s">
        <v>968</v>
      </c>
    </row>
    <row r="1031" spans="1:3" ht="14.25" customHeight="1">
      <c r="A1031" s="90" t="s">
        <v>622</v>
      </c>
      <c r="B1031" s="165" t="s">
        <v>275</v>
      </c>
      <c r="C1031" t="s">
        <v>968</v>
      </c>
    </row>
    <row r="1032" ht="14.25" customHeight="1">
      <c r="B1032" s="166" t="s">
        <v>26</v>
      </c>
    </row>
    <row r="1033" spans="1:3" ht="14.25" customHeight="1">
      <c r="A1033" s="90" t="s">
        <v>957</v>
      </c>
      <c r="B1033" s="165" t="s">
        <v>275</v>
      </c>
      <c r="C1033" t="s">
        <v>2179</v>
      </c>
    </row>
    <row r="1034" spans="1:3" ht="14.25" customHeight="1">
      <c r="A1034" s="90" t="s">
        <v>2299</v>
      </c>
      <c r="B1034" s="165" t="s">
        <v>2385</v>
      </c>
      <c r="C1034" t="s">
        <v>2179</v>
      </c>
    </row>
    <row r="1035" spans="1:3" ht="14.25" customHeight="1">
      <c r="A1035" s="90" t="s">
        <v>1588</v>
      </c>
      <c r="B1035" s="165" t="s">
        <v>618</v>
      </c>
      <c r="C1035" t="s">
        <v>2179</v>
      </c>
    </row>
    <row r="1036" spans="1:3" ht="14.25" customHeight="1">
      <c r="A1036" s="90" t="s">
        <v>737</v>
      </c>
      <c r="B1036" s="165" t="s">
        <v>1168</v>
      </c>
      <c r="C1036" t="s">
        <v>2179</v>
      </c>
    </row>
    <row r="1037" spans="1:3" ht="14.25" customHeight="1">
      <c r="A1037" s="90" t="s">
        <v>1149</v>
      </c>
      <c r="B1037" s="165" t="s">
        <v>1110</v>
      </c>
      <c r="C1037" t="s">
        <v>2179</v>
      </c>
    </row>
    <row r="1038" spans="1:3" ht="14.25" customHeight="1">
      <c r="A1038" s="90" t="s">
        <v>755</v>
      </c>
      <c r="B1038" s="165" t="s">
        <v>25</v>
      </c>
      <c r="C1038" t="s">
        <v>2179</v>
      </c>
    </row>
    <row r="1039" spans="1:3" ht="14.25" customHeight="1">
      <c r="A1039" t="s">
        <v>1518</v>
      </c>
      <c r="B1039" s="165" t="s">
        <v>616</v>
      </c>
      <c r="C1039" t="s">
        <v>2179</v>
      </c>
    </row>
    <row r="1040" spans="1:3" ht="14.25" customHeight="1">
      <c r="A1040" t="s">
        <v>481</v>
      </c>
      <c r="B1040" s="39" t="s">
        <v>2521</v>
      </c>
      <c r="C1040" t="s">
        <v>2179</v>
      </c>
    </row>
    <row r="1041" spans="1:3" ht="14.25" customHeight="1">
      <c r="A1041" s="90" t="s">
        <v>2434</v>
      </c>
      <c r="B1041" s="165" t="s">
        <v>275</v>
      </c>
      <c r="C1041" t="s">
        <v>2179</v>
      </c>
    </row>
    <row r="1042" ht="14.25" customHeight="1">
      <c r="B1042" s="166" t="s">
        <v>746</v>
      </c>
    </row>
    <row r="1043" spans="1:3" ht="14.25" customHeight="1">
      <c r="A1043" s="90" t="s">
        <v>576</v>
      </c>
      <c r="B1043" s="165" t="s">
        <v>275</v>
      </c>
      <c r="C1043" t="s">
        <v>1278</v>
      </c>
    </row>
    <row r="1044" spans="1:3" ht="14.25" customHeight="1">
      <c r="A1044" s="90" t="s">
        <v>1723</v>
      </c>
      <c r="B1044" s="165" t="s">
        <v>2385</v>
      </c>
      <c r="C1044" t="s">
        <v>1278</v>
      </c>
    </row>
    <row r="1045" spans="1:3" ht="14.25" customHeight="1">
      <c r="A1045" s="90" t="s">
        <v>2520</v>
      </c>
      <c r="B1045" s="165" t="s">
        <v>618</v>
      </c>
      <c r="C1045" t="s">
        <v>1278</v>
      </c>
    </row>
    <row r="1046" spans="1:3" ht="14.25" customHeight="1">
      <c r="A1046" s="90" t="s">
        <v>32</v>
      </c>
      <c r="B1046" s="165" t="s">
        <v>1168</v>
      </c>
      <c r="C1046" t="s">
        <v>1278</v>
      </c>
    </row>
    <row r="1047" spans="1:3" ht="14.25" customHeight="1">
      <c r="A1047" s="90" t="s">
        <v>2022</v>
      </c>
      <c r="B1047" s="165" t="s">
        <v>1110</v>
      </c>
      <c r="C1047" t="s">
        <v>1278</v>
      </c>
    </row>
    <row r="1048" spans="1:3" ht="14.25" customHeight="1">
      <c r="A1048" s="90" t="s">
        <v>47</v>
      </c>
      <c r="B1048" s="165" t="s">
        <v>25</v>
      </c>
      <c r="C1048" t="s">
        <v>1278</v>
      </c>
    </row>
    <row r="1049" spans="1:3" ht="14.25" customHeight="1">
      <c r="A1049" t="s">
        <v>2433</v>
      </c>
      <c r="B1049" s="165" t="s">
        <v>616</v>
      </c>
      <c r="C1049" t="s">
        <v>1278</v>
      </c>
    </row>
    <row r="1050" spans="1:3" ht="14.25" customHeight="1">
      <c r="A1050" t="s">
        <v>898</v>
      </c>
      <c r="B1050" s="39" t="s">
        <v>2521</v>
      </c>
      <c r="C1050" t="s">
        <v>1278</v>
      </c>
    </row>
    <row r="1051" spans="1:3" ht="14.25" customHeight="1">
      <c r="A1051" s="90" t="s">
        <v>1517</v>
      </c>
      <c r="B1051" s="165" t="s">
        <v>275</v>
      </c>
      <c r="C1051" t="s">
        <v>1278</v>
      </c>
    </row>
    <row r="1052" ht="14.25" customHeight="1">
      <c r="B1052" s="166" t="s">
        <v>2225</v>
      </c>
    </row>
    <row r="1053" spans="1:3" ht="14.25" customHeight="1">
      <c r="A1053" s="90" t="s">
        <v>1661</v>
      </c>
      <c r="B1053" s="165" t="s">
        <v>275</v>
      </c>
      <c r="C1053" t="s">
        <v>12</v>
      </c>
    </row>
    <row r="1054" spans="1:3" ht="14.25" customHeight="1">
      <c r="A1054" s="90" t="s">
        <v>550</v>
      </c>
      <c r="B1054" s="165" t="s">
        <v>2385</v>
      </c>
      <c r="C1054" t="s">
        <v>12</v>
      </c>
    </row>
    <row r="1055" spans="1:3" ht="14.25" customHeight="1">
      <c r="A1055" s="90" t="s">
        <v>1050</v>
      </c>
      <c r="B1055" s="165" t="s">
        <v>618</v>
      </c>
      <c r="C1055" t="s">
        <v>12</v>
      </c>
    </row>
    <row r="1056" spans="1:3" ht="14.25" customHeight="1">
      <c r="A1056" s="90" t="s">
        <v>1308</v>
      </c>
      <c r="B1056" s="165" t="s">
        <v>1168</v>
      </c>
      <c r="C1056" t="s">
        <v>12</v>
      </c>
    </row>
    <row r="1057" spans="1:3" ht="14.25" customHeight="1">
      <c r="A1057" s="90" t="s">
        <v>813</v>
      </c>
      <c r="B1057" s="165" t="s">
        <v>1110</v>
      </c>
      <c r="C1057" t="s">
        <v>12</v>
      </c>
    </row>
    <row r="1058" spans="1:3" ht="14.25" customHeight="1">
      <c r="A1058" s="90" t="s">
        <v>1227</v>
      </c>
      <c r="B1058" s="165" t="s">
        <v>25</v>
      </c>
      <c r="C1058" t="s">
        <v>12</v>
      </c>
    </row>
    <row r="1059" spans="1:3" ht="14.25" customHeight="1">
      <c r="A1059" t="s">
        <v>1121</v>
      </c>
      <c r="B1059" s="165" t="s">
        <v>616</v>
      </c>
      <c r="C1059" t="s">
        <v>12</v>
      </c>
    </row>
    <row r="1060" spans="1:3" ht="14.25" customHeight="1">
      <c r="A1060" t="s">
        <v>2326</v>
      </c>
      <c r="B1060" s="39" t="s">
        <v>2521</v>
      </c>
      <c r="C1060" t="s">
        <v>12</v>
      </c>
    </row>
    <row r="1061" spans="1:3" ht="14.25" customHeight="1">
      <c r="A1061" s="90" t="s">
        <v>432</v>
      </c>
      <c r="B1061" s="165" t="s">
        <v>275</v>
      </c>
      <c r="C1061" t="s">
        <v>12</v>
      </c>
    </row>
    <row r="1062" ht="14.25" customHeight="1">
      <c r="B1062" s="166" t="s">
        <v>541</v>
      </c>
    </row>
    <row r="1063" spans="1:3" ht="14.25" customHeight="1">
      <c r="A1063" s="90" t="s">
        <v>754</v>
      </c>
      <c r="B1063" s="165" t="s">
        <v>275</v>
      </c>
      <c r="C1063" t="s">
        <v>2275</v>
      </c>
    </row>
    <row r="1064" spans="1:3" ht="14.25" customHeight="1">
      <c r="A1064" s="90" t="s">
        <v>2214</v>
      </c>
      <c r="B1064" s="165" t="s">
        <v>2385</v>
      </c>
      <c r="C1064" t="s">
        <v>2275</v>
      </c>
    </row>
    <row r="1065" spans="1:3" ht="14.25" customHeight="1">
      <c r="A1065" s="90" t="s">
        <v>1352</v>
      </c>
      <c r="B1065" s="165" t="s">
        <v>618</v>
      </c>
      <c r="C1065" t="s">
        <v>2275</v>
      </c>
    </row>
    <row r="1066" spans="1:3" ht="14.25" customHeight="1">
      <c r="A1066" s="90" t="s">
        <v>945</v>
      </c>
      <c r="B1066" s="165" t="s">
        <v>1168</v>
      </c>
      <c r="C1066" t="s">
        <v>2275</v>
      </c>
    </row>
    <row r="1067" spans="1:3" ht="14.25" customHeight="1">
      <c r="A1067" s="90" t="s">
        <v>1748</v>
      </c>
      <c r="B1067" s="165" t="s">
        <v>1110</v>
      </c>
      <c r="C1067" t="s">
        <v>2275</v>
      </c>
    </row>
    <row r="1068" spans="1:3" ht="14.25" customHeight="1">
      <c r="A1068" s="90" t="s">
        <v>956</v>
      </c>
      <c r="B1068" s="165" t="s">
        <v>25</v>
      </c>
      <c r="C1068" t="s">
        <v>2275</v>
      </c>
    </row>
    <row r="1069" spans="1:3" ht="14.25" customHeight="1">
      <c r="A1069" t="s">
        <v>1433</v>
      </c>
      <c r="B1069" s="165" t="s">
        <v>616</v>
      </c>
      <c r="C1069" t="s">
        <v>2275</v>
      </c>
    </row>
    <row r="1070" spans="1:3" ht="14.25" customHeight="1">
      <c r="A1070" t="s">
        <v>101</v>
      </c>
      <c r="B1070" s="39" t="s">
        <v>2521</v>
      </c>
      <c r="C1070" t="s">
        <v>2275</v>
      </c>
    </row>
    <row r="1071" spans="1:3" ht="14.25" customHeight="1">
      <c r="A1071" s="90" t="s">
        <v>1951</v>
      </c>
      <c r="B1071" s="165" t="s">
        <v>275</v>
      </c>
      <c r="C1071" t="s">
        <v>2275</v>
      </c>
    </row>
    <row r="1072" ht="14.25" customHeight="1">
      <c r="B1072" s="166" t="s">
        <v>951</v>
      </c>
    </row>
    <row r="1073" spans="1:3" ht="14.25" customHeight="1">
      <c r="A1073" s="90" t="s">
        <v>46</v>
      </c>
      <c r="B1073" s="165" t="s">
        <v>275</v>
      </c>
      <c r="C1073" t="s">
        <v>1697</v>
      </c>
    </row>
    <row r="1074" spans="1:3" ht="14.25" customHeight="1">
      <c r="A1074" s="90" t="s">
        <v>1307</v>
      </c>
      <c r="B1074" s="165" t="s">
        <v>2385</v>
      </c>
      <c r="C1074" t="s">
        <v>1697</v>
      </c>
    </row>
    <row r="1075" spans="1:3" ht="14.25" customHeight="1">
      <c r="A1075" s="90" t="s">
        <v>1863</v>
      </c>
      <c r="B1075" s="165" t="s">
        <v>618</v>
      </c>
      <c r="C1075" t="s">
        <v>1697</v>
      </c>
    </row>
    <row r="1076" spans="1:3" ht="14.25" customHeight="1">
      <c r="A1076" s="90" t="s">
        <v>549</v>
      </c>
      <c r="B1076" s="165" t="s">
        <v>1168</v>
      </c>
      <c r="C1076" t="s">
        <v>1697</v>
      </c>
    </row>
    <row r="1077" spans="1:3" ht="14.25" customHeight="1">
      <c r="A1077" s="90" t="s">
        <v>2316</v>
      </c>
      <c r="B1077" s="165" t="s">
        <v>1110</v>
      </c>
      <c r="C1077" t="s">
        <v>1697</v>
      </c>
    </row>
    <row r="1078" spans="1:3" ht="14.25" customHeight="1">
      <c r="A1078" s="90" t="s">
        <v>575</v>
      </c>
      <c r="B1078" s="165" t="s">
        <v>25</v>
      </c>
      <c r="C1078" t="s">
        <v>1697</v>
      </c>
    </row>
    <row r="1079" spans="1:3" ht="14.25" customHeight="1">
      <c r="A1079" t="s">
        <v>1950</v>
      </c>
      <c r="B1079" s="165" t="s">
        <v>616</v>
      </c>
      <c r="C1079" t="s">
        <v>1697</v>
      </c>
    </row>
    <row r="1080" spans="1:3" ht="14.25" customHeight="1">
      <c r="A1080" t="s">
        <v>822</v>
      </c>
      <c r="B1080" s="39" t="s">
        <v>2521</v>
      </c>
      <c r="C1080" t="s">
        <v>1697</v>
      </c>
    </row>
    <row r="1081" spans="1:3" ht="14.25" customHeight="1">
      <c r="A1081" s="90" t="s">
        <v>1432</v>
      </c>
      <c r="B1081" s="165" t="s">
        <v>275</v>
      </c>
      <c r="C1081" t="s">
        <v>1697</v>
      </c>
    </row>
    <row r="1082" ht="14.25" customHeight="1">
      <c r="B1082" s="166" t="s">
        <v>1434</v>
      </c>
    </row>
    <row r="1083" spans="1:3" ht="14.25" customHeight="1">
      <c r="A1083" s="90" t="s">
        <v>2465</v>
      </c>
      <c r="B1083" s="165" t="s">
        <v>275</v>
      </c>
      <c r="C1083" t="s">
        <v>635</v>
      </c>
    </row>
    <row r="1084" spans="1:3" ht="14.25" customHeight="1">
      <c r="A1084" s="90" t="s">
        <v>1128</v>
      </c>
      <c r="B1084" s="165" t="s">
        <v>2385</v>
      </c>
      <c r="C1084" t="s">
        <v>635</v>
      </c>
    </row>
    <row r="1085" spans="1:3" ht="14.25" customHeight="1">
      <c r="A1085" s="90" t="s">
        <v>450</v>
      </c>
      <c r="B1085" s="165" t="s">
        <v>618</v>
      </c>
      <c r="C1085" t="s">
        <v>635</v>
      </c>
    </row>
    <row r="1086" spans="1:3" ht="14.25" customHeight="1">
      <c r="A1086" s="90" t="s">
        <v>1961</v>
      </c>
      <c r="B1086" s="165" t="s">
        <v>1168</v>
      </c>
      <c r="C1086" t="s">
        <v>635</v>
      </c>
    </row>
    <row r="1087" spans="1:3" ht="14.25" customHeight="1">
      <c r="A1087" s="90" t="s">
        <v>209</v>
      </c>
      <c r="B1087" s="165" t="s">
        <v>1110</v>
      </c>
      <c r="C1087" t="s">
        <v>635</v>
      </c>
    </row>
    <row r="1088" spans="1:3" ht="14.25" customHeight="1">
      <c r="A1088" s="90" t="s">
        <v>1984</v>
      </c>
      <c r="B1088" s="165" t="s">
        <v>25</v>
      </c>
      <c r="C1088" t="s">
        <v>635</v>
      </c>
    </row>
    <row r="1089" spans="1:3" ht="14.25" customHeight="1">
      <c r="A1089" t="s">
        <v>538</v>
      </c>
      <c r="B1089" s="165" t="s">
        <v>616</v>
      </c>
      <c r="C1089" t="s">
        <v>635</v>
      </c>
    </row>
    <row r="1090" spans="1:3" ht="14.25" customHeight="1">
      <c r="A1090" t="s">
        <v>1611</v>
      </c>
      <c r="B1090" s="39" t="s">
        <v>2521</v>
      </c>
      <c r="C1090" t="s">
        <v>635</v>
      </c>
    </row>
    <row r="1091" spans="1:3" ht="14.25" customHeight="1">
      <c r="A1091" s="90" t="s">
        <v>950</v>
      </c>
      <c r="B1091" s="165" t="s">
        <v>275</v>
      </c>
      <c r="C1091" t="s">
        <v>635</v>
      </c>
    </row>
    <row r="1092" ht="14.25" customHeight="1">
      <c r="B1092" s="166" t="s">
        <v>1953</v>
      </c>
    </row>
    <row r="1093" spans="1:3" ht="14.25" customHeight="1">
      <c r="A1093" s="90" t="s">
        <v>1526</v>
      </c>
      <c r="B1093" s="165" t="s">
        <v>275</v>
      </c>
      <c r="C1093" t="s">
        <v>176</v>
      </c>
    </row>
    <row r="1094" spans="1:3" ht="14.25" customHeight="1">
      <c r="A1094" s="90" t="s">
        <v>423</v>
      </c>
      <c r="B1094" s="165" t="s">
        <v>2385</v>
      </c>
      <c r="C1094" t="s">
        <v>176</v>
      </c>
    </row>
    <row r="1095" spans="1:3" ht="14.25" customHeight="1">
      <c r="A1095" s="90" t="s">
        <v>883</v>
      </c>
      <c r="B1095" s="165" t="s">
        <v>618</v>
      </c>
      <c r="C1095" t="s">
        <v>176</v>
      </c>
    </row>
    <row r="1096" spans="1:3" ht="14.25" customHeight="1">
      <c r="A1096" s="90" t="s">
        <v>1427</v>
      </c>
      <c r="B1096" s="165" t="s">
        <v>1168</v>
      </c>
      <c r="C1096" t="s">
        <v>176</v>
      </c>
    </row>
    <row r="1097" spans="1:3" ht="14.25" customHeight="1">
      <c r="A1097" s="90" t="s">
        <v>654</v>
      </c>
      <c r="B1097" s="165" t="s">
        <v>1110</v>
      </c>
      <c r="C1097" t="s">
        <v>176</v>
      </c>
    </row>
    <row r="1098" spans="1:3" ht="14.25" customHeight="1">
      <c r="A1098" s="90" t="s">
        <v>1437</v>
      </c>
      <c r="B1098" s="165" t="s">
        <v>25</v>
      </c>
      <c r="C1098" t="s">
        <v>176</v>
      </c>
    </row>
    <row r="1099" spans="1:3" ht="14.25" customHeight="1">
      <c r="A1099" t="s">
        <v>949</v>
      </c>
      <c r="B1099" s="165" t="s">
        <v>616</v>
      </c>
      <c r="C1099" t="s">
        <v>176</v>
      </c>
    </row>
    <row r="1100" spans="1:3" ht="14.25" customHeight="1">
      <c r="A1100" t="s">
        <v>2552</v>
      </c>
      <c r="B1100" s="39" t="s">
        <v>2521</v>
      </c>
      <c r="C1100" t="s">
        <v>176</v>
      </c>
    </row>
    <row r="1101" spans="1:3" ht="14.25" customHeight="1">
      <c r="A1101" s="90" t="s">
        <v>537</v>
      </c>
      <c r="B1101" s="165" t="s">
        <v>275</v>
      </c>
      <c r="C1101" t="s">
        <v>176</v>
      </c>
    </row>
    <row r="1102" ht="14.25" customHeight="1">
      <c r="B1102" s="166" t="s">
        <v>1092</v>
      </c>
    </row>
    <row r="1103" spans="1:3" ht="14.25" customHeight="1">
      <c r="A1103" s="90" t="s">
        <v>185</v>
      </c>
      <c r="B1103" s="165" t="s">
        <v>275</v>
      </c>
      <c r="C1103" t="s">
        <v>1537</v>
      </c>
    </row>
    <row r="1104" spans="1:3" ht="14.25" customHeight="1">
      <c r="A1104" s="90" t="s">
        <v>1479</v>
      </c>
      <c r="B1104" s="165" t="s">
        <v>2385</v>
      </c>
      <c r="C1104" t="s">
        <v>1537</v>
      </c>
    </row>
    <row r="1105" spans="1:3" ht="14.25" customHeight="1">
      <c r="A1105" s="90" t="s">
        <v>2045</v>
      </c>
      <c r="B1105" s="165" t="s">
        <v>618</v>
      </c>
      <c r="C1105" t="s">
        <v>1537</v>
      </c>
    </row>
    <row r="1106" spans="1:3" ht="14.25" customHeight="1">
      <c r="A1106" s="90" t="s">
        <v>396</v>
      </c>
      <c r="B1106" s="165" t="s">
        <v>1168</v>
      </c>
      <c r="C1106" t="s">
        <v>1537</v>
      </c>
    </row>
    <row r="1107" spans="1:3" ht="14.25" customHeight="1">
      <c r="A1107" s="90" t="s">
        <v>2498</v>
      </c>
      <c r="B1107" s="165" t="s">
        <v>1110</v>
      </c>
      <c r="C1107" t="s">
        <v>1537</v>
      </c>
    </row>
    <row r="1108" spans="1:3" ht="14.25" customHeight="1">
      <c r="A1108" s="90" t="s">
        <v>413</v>
      </c>
      <c r="B1108" s="165" t="s">
        <v>25</v>
      </c>
      <c r="C1108" t="s">
        <v>1537</v>
      </c>
    </row>
    <row r="1109" spans="1:3" ht="14.25" customHeight="1">
      <c r="A1109" t="s">
        <v>2153</v>
      </c>
      <c r="B1109" s="165" t="s">
        <v>616</v>
      </c>
      <c r="C1109" t="s">
        <v>1537</v>
      </c>
    </row>
    <row r="1110" spans="1:3" ht="14.25" customHeight="1">
      <c r="A1110" t="s">
        <v>686</v>
      </c>
      <c r="B1110" s="39" t="s">
        <v>2521</v>
      </c>
      <c r="C1110" t="s">
        <v>1537</v>
      </c>
    </row>
    <row r="1111" spans="1:3" ht="14.25" customHeight="1">
      <c r="A1111" s="90" t="s">
        <v>1250</v>
      </c>
      <c r="B1111" s="165" t="s">
        <v>275</v>
      </c>
      <c r="C1111" t="s">
        <v>1537</v>
      </c>
    </row>
    <row r="1112" ht="14.25" customHeight="1">
      <c r="B1112" s="166" t="s">
        <v>388</v>
      </c>
    </row>
    <row r="1113" spans="1:3" ht="14.25" customHeight="1">
      <c r="A1113" s="90" t="s">
        <v>628</v>
      </c>
      <c r="B1113" s="165" t="s">
        <v>275</v>
      </c>
      <c r="C1113" t="s">
        <v>2453</v>
      </c>
    </row>
    <row r="1114" spans="1:3" ht="14.25" customHeight="1">
      <c r="A1114" s="90" t="s">
        <v>2000</v>
      </c>
      <c r="B1114" s="165" t="s">
        <v>2385</v>
      </c>
      <c r="C1114" t="s">
        <v>2453</v>
      </c>
    </row>
    <row r="1115" spans="1:3" ht="14.25" customHeight="1">
      <c r="A1115" s="90" t="s">
        <v>1167</v>
      </c>
      <c r="B1115" s="165" t="s">
        <v>618</v>
      </c>
      <c r="C1115" t="s">
        <v>2453</v>
      </c>
    </row>
    <row r="1116" spans="1:3" ht="14.25" customHeight="1">
      <c r="A1116" s="90" t="s">
        <v>1085</v>
      </c>
      <c r="B1116" s="165" t="s">
        <v>1168</v>
      </c>
      <c r="C1116" t="s">
        <v>2453</v>
      </c>
    </row>
    <row r="1117" spans="1:3" ht="14.25" customHeight="1">
      <c r="A1117" s="90" t="s">
        <v>1569</v>
      </c>
      <c r="B1117" s="165" t="s">
        <v>1110</v>
      </c>
      <c r="C1117" t="s">
        <v>2453</v>
      </c>
    </row>
    <row r="1118" spans="1:3" ht="14.25" customHeight="1">
      <c r="A1118" s="90" t="s">
        <v>1098</v>
      </c>
      <c r="B1118" s="165" t="s">
        <v>25</v>
      </c>
      <c r="C1118" t="s">
        <v>2453</v>
      </c>
    </row>
    <row r="1119" spans="1:3" ht="14.25" customHeight="1">
      <c r="A1119" t="s">
        <v>1249</v>
      </c>
      <c r="B1119" s="165" t="s">
        <v>616</v>
      </c>
      <c r="C1119" t="s">
        <v>2453</v>
      </c>
    </row>
    <row r="1120" spans="1:3" ht="14.25" customHeight="1">
      <c r="A1120" t="s">
        <v>246</v>
      </c>
      <c r="B1120" s="39" t="s">
        <v>2521</v>
      </c>
      <c r="C1120" t="s">
        <v>2453</v>
      </c>
    </row>
    <row r="1121" spans="1:3" ht="14.25" customHeight="1">
      <c r="A1121" s="90" t="s">
        <v>2152</v>
      </c>
      <c r="B1121" s="165" t="s">
        <v>275</v>
      </c>
      <c r="C1121" t="s">
        <v>2453</v>
      </c>
    </row>
    <row r="1122" ht="14.25" customHeight="1">
      <c r="B1122" s="166" t="s">
        <v>2156</v>
      </c>
    </row>
    <row r="1123" spans="1:3" ht="14.25" customHeight="1">
      <c r="A1123" s="90" t="s">
        <v>1686</v>
      </c>
      <c r="B1123" s="165" t="s">
        <v>275</v>
      </c>
      <c r="C1123" t="s">
        <v>37</v>
      </c>
    </row>
    <row r="1124" spans="1:3" ht="14.25" customHeight="1">
      <c r="A1124" s="90" t="s">
        <v>586</v>
      </c>
      <c r="B1124" s="165" t="s">
        <v>2385</v>
      </c>
      <c r="C1124" t="s">
        <v>37</v>
      </c>
    </row>
    <row r="1125" spans="1:3" ht="14.25" customHeight="1">
      <c r="A1125" s="90" t="s">
        <v>1016</v>
      </c>
      <c r="B1125" s="165" t="s">
        <v>618</v>
      </c>
      <c r="C1125" t="s">
        <v>37</v>
      </c>
    </row>
    <row r="1126" spans="1:3" ht="14.25" customHeight="1">
      <c r="A1126" s="90" t="s">
        <v>1239</v>
      </c>
      <c r="B1126" s="165" t="s">
        <v>1168</v>
      </c>
      <c r="C1126" t="s">
        <v>37</v>
      </c>
    </row>
    <row r="1127" spans="1:3" ht="14.25" customHeight="1">
      <c r="A1127" s="90" t="s">
        <v>793</v>
      </c>
      <c r="B1127" s="165" t="s">
        <v>1110</v>
      </c>
      <c r="C1127" t="s">
        <v>37</v>
      </c>
    </row>
    <row r="1128" spans="1:3" ht="14.25" customHeight="1">
      <c r="A1128" s="90" t="s">
        <v>1261</v>
      </c>
      <c r="B1128" s="165" t="s">
        <v>25</v>
      </c>
      <c r="C1128" t="s">
        <v>37</v>
      </c>
    </row>
    <row r="1129" spans="1:3" ht="14.25" customHeight="1">
      <c r="A1129" t="s">
        <v>1090</v>
      </c>
      <c r="B1129" s="165" t="s">
        <v>616</v>
      </c>
      <c r="C1129" t="s">
        <v>37</v>
      </c>
    </row>
    <row r="1130" spans="1:3" ht="14.25" customHeight="1">
      <c r="A1130" t="s">
        <v>2374</v>
      </c>
      <c r="B1130" s="39" t="s">
        <v>2521</v>
      </c>
      <c r="C1130" t="s">
        <v>37</v>
      </c>
    </row>
    <row r="1131" spans="1:3" ht="14.25" customHeight="1">
      <c r="A1131" s="90" t="s">
        <v>385</v>
      </c>
      <c r="B1131" s="165" t="s">
        <v>275</v>
      </c>
      <c r="C1131" t="s">
        <v>37</v>
      </c>
    </row>
    <row r="1132" spans="1:3" ht="14.25" customHeight="1">
      <c r="A1132" s="354" t="s">
        <v>806</v>
      </c>
      <c r="B1132" s="354" t="s">
        <v>1329</v>
      </c>
      <c r="C1132" s="354" t="s">
        <v>1080</v>
      </c>
    </row>
    <row r="1133" spans="1:3" ht="14.25" customHeight="1">
      <c r="A1133" s="350"/>
      <c r="B1133" s="351" t="s">
        <v>1722</v>
      </c>
      <c r="C1133" s="350"/>
    </row>
    <row r="1134" spans="1:3" ht="14.25" customHeight="1">
      <c r="A1134" t="s">
        <v>2255</v>
      </c>
      <c r="B1134" s="39" t="s">
        <v>2213</v>
      </c>
      <c r="C1134" t="s">
        <v>1080</v>
      </c>
    </row>
    <row r="1135" spans="1:3" ht="14.25" customHeight="1">
      <c r="A1135" t="s">
        <v>2274</v>
      </c>
      <c r="B1135" s="39" t="s">
        <v>1015</v>
      </c>
      <c r="C1135" t="s">
        <v>1080</v>
      </c>
    </row>
    <row r="1136" spans="1:3" ht="14.25" customHeight="1">
      <c r="A1136" t="s">
        <v>319</v>
      </c>
      <c r="B1136" s="39" t="s">
        <v>1679</v>
      </c>
      <c r="C1136" t="s">
        <v>1080</v>
      </c>
    </row>
    <row r="1137" spans="1:3" ht="14.25" customHeight="1">
      <c r="A1137" t="s">
        <v>595</v>
      </c>
      <c r="B1137" s="39" t="s">
        <v>1660</v>
      </c>
      <c r="C1137" t="s">
        <v>1080</v>
      </c>
    </row>
    <row r="1138" spans="1:3" ht="14.25" customHeight="1">
      <c r="A1138" t="s">
        <v>95</v>
      </c>
      <c r="B1138" s="39" t="s">
        <v>1960</v>
      </c>
      <c r="C1138" t="s">
        <v>1080</v>
      </c>
    </row>
    <row r="1139" spans="2:3" ht="14.25" customHeight="1">
      <c r="B1139" s="39" t="s">
        <v>83</v>
      </c>
      <c r="C1139" t="s">
        <v>1080</v>
      </c>
    </row>
    <row r="1140" spans="2:3" ht="14.25" customHeight="1">
      <c r="B1140" s="39" t="s">
        <v>1619</v>
      </c>
      <c r="C1140" t="s">
        <v>1080</v>
      </c>
    </row>
    <row r="1141" spans="1:3" ht="14.25" customHeight="1">
      <c r="A1141" t="s">
        <v>220</v>
      </c>
      <c r="B1141" s="39" t="s">
        <v>692</v>
      </c>
      <c r="C1141" t="s">
        <v>1080</v>
      </c>
    </row>
    <row r="1142" spans="1:3" ht="14.25" customHeight="1">
      <c r="A1142" t="s">
        <v>115</v>
      </c>
      <c r="B1142" s="39" t="s">
        <v>1279</v>
      </c>
      <c r="C1142" t="s">
        <v>1080</v>
      </c>
    </row>
    <row r="1143" spans="1:3" ht="14.25" customHeight="1">
      <c r="A1143" t="s">
        <v>921</v>
      </c>
      <c r="B1143" s="39" t="s">
        <v>109</v>
      </c>
      <c r="C1143" t="s">
        <v>1080</v>
      </c>
    </row>
    <row r="1144" spans="1:3" ht="14.25" customHeight="1">
      <c r="A1144" t="s">
        <v>1248</v>
      </c>
      <c r="B1144" s="39" t="s">
        <v>1135</v>
      </c>
      <c r="C1144" t="s">
        <v>1080</v>
      </c>
    </row>
    <row r="1145" spans="1:3" ht="14.25" customHeight="1">
      <c r="A1145" t="s">
        <v>45</v>
      </c>
      <c r="B1145" s="39" t="s">
        <v>2337</v>
      </c>
      <c r="C1145" t="s">
        <v>1080</v>
      </c>
    </row>
    <row r="1146" spans="1:3" ht="14.25" customHeight="1">
      <c r="A1146" t="s">
        <v>1797</v>
      </c>
      <c r="B1146" s="39" t="s">
        <v>1323</v>
      </c>
      <c r="C1146" t="s">
        <v>1080</v>
      </c>
    </row>
    <row r="1147" spans="1:3" ht="14.25" customHeight="1">
      <c r="A1147" t="s">
        <v>1651</v>
      </c>
      <c r="B1147" s="39" t="s">
        <v>1755</v>
      </c>
      <c r="C1147" t="s">
        <v>1080</v>
      </c>
    </row>
    <row r="1148" spans="1:3" ht="14.25" customHeight="1">
      <c r="A1148" t="s">
        <v>431</v>
      </c>
      <c r="B1148" s="39" t="s">
        <v>993</v>
      </c>
      <c r="C1148" t="s">
        <v>1080</v>
      </c>
    </row>
    <row r="1149" spans="1:3" ht="14.25" customHeight="1">
      <c r="A1149" t="s">
        <v>701</v>
      </c>
      <c r="B1149" s="39" t="s">
        <v>2497</v>
      </c>
      <c r="C1149" t="s">
        <v>1080</v>
      </c>
    </row>
    <row r="1150" spans="1:3" ht="14.25" customHeight="1">
      <c r="A1150" t="s">
        <v>600</v>
      </c>
      <c r="B1150" s="39" t="s">
        <v>1135</v>
      </c>
      <c r="C1150" t="s">
        <v>1080</v>
      </c>
    </row>
    <row r="1151" spans="1:3" ht="14.25" customHeight="1">
      <c r="A1151" t="s">
        <v>792</v>
      </c>
      <c r="B1151" s="39" t="s">
        <v>1408</v>
      </c>
      <c r="C1151" t="s">
        <v>1080</v>
      </c>
    </row>
    <row r="1152" ht="14.25" customHeight="1">
      <c r="B1152" s="166" t="s">
        <v>162</v>
      </c>
    </row>
    <row r="1153" spans="1:3" ht="14.25" customHeight="1">
      <c r="A1153" t="s">
        <v>764</v>
      </c>
      <c r="B1153" s="39" t="s">
        <v>275</v>
      </c>
      <c r="C1153" t="s">
        <v>849</v>
      </c>
    </row>
    <row r="1154" spans="1:3" ht="14.25" customHeight="1">
      <c r="A1154" t="s">
        <v>920</v>
      </c>
      <c r="B1154" s="39" t="s">
        <v>2385</v>
      </c>
      <c r="C1154" t="s">
        <v>849</v>
      </c>
    </row>
    <row r="1155" spans="1:3" ht="14.25" customHeight="1">
      <c r="A1155" t="s">
        <v>897</v>
      </c>
      <c r="B1155" s="39" t="s">
        <v>1934</v>
      </c>
      <c r="C1155" t="s">
        <v>849</v>
      </c>
    </row>
    <row r="1156" spans="1:3" ht="14.25" customHeight="1">
      <c r="A1156" t="s">
        <v>2165</v>
      </c>
      <c r="B1156" s="39" t="s">
        <v>618</v>
      </c>
      <c r="C1156" t="s">
        <v>849</v>
      </c>
    </row>
    <row r="1157" spans="1:3" ht="14.25" customHeight="1">
      <c r="A1157" t="s">
        <v>318</v>
      </c>
      <c r="B1157" s="39" t="s">
        <v>25</v>
      </c>
      <c r="C1157" t="s">
        <v>849</v>
      </c>
    </row>
    <row r="1158" spans="1:3" ht="14.25" customHeight="1">
      <c r="A1158" t="s">
        <v>2373</v>
      </c>
      <c r="B1158" s="39" t="s">
        <v>1168</v>
      </c>
      <c r="C1158" t="s">
        <v>849</v>
      </c>
    </row>
    <row r="1159" spans="1:3" ht="14.25" customHeight="1">
      <c r="A1159" t="s">
        <v>256</v>
      </c>
      <c r="B1159" s="39" t="s">
        <v>616</v>
      </c>
      <c r="C1159" t="s">
        <v>849</v>
      </c>
    </row>
    <row r="1160" spans="1:3" ht="14.25" customHeight="1">
      <c r="A1160" t="s">
        <v>127</v>
      </c>
      <c r="B1160" s="39" t="s">
        <v>1110</v>
      </c>
      <c r="C1160" t="s">
        <v>849</v>
      </c>
    </row>
    <row r="1161" spans="1:3" ht="14.25" customHeight="1">
      <c r="A1161" t="s">
        <v>1762</v>
      </c>
      <c r="B1161" s="39" t="s">
        <v>2521</v>
      </c>
      <c r="C1161" t="s">
        <v>849</v>
      </c>
    </row>
    <row r="1162" spans="1:3" ht="14.25" customHeight="1">
      <c r="A1162" t="s">
        <v>1120</v>
      </c>
      <c r="B1162" s="39" t="s">
        <v>275</v>
      </c>
      <c r="C1162" t="s">
        <v>849</v>
      </c>
    </row>
    <row r="1163" ht="14.25" customHeight="1">
      <c r="B1163" s="166" t="s">
        <v>2259</v>
      </c>
    </row>
    <row r="1164" spans="1:3" ht="14.25" customHeight="1">
      <c r="A1164" t="s">
        <v>1536</v>
      </c>
      <c r="B1164" s="39" t="s">
        <v>275</v>
      </c>
      <c r="C1164" t="s">
        <v>1315</v>
      </c>
    </row>
    <row r="1165" spans="1:3" ht="14.25" customHeight="1">
      <c r="A1165" t="s">
        <v>1402</v>
      </c>
      <c r="B1165" s="39" t="s">
        <v>2385</v>
      </c>
      <c r="C1165" t="s">
        <v>1315</v>
      </c>
    </row>
    <row r="1166" spans="1:3" ht="14.25" customHeight="1">
      <c r="A1166" t="s">
        <v>1373</v>
      </c>
      <c r="B1166" s="39" t="s">
        <v>1934</v>
      </c>
      <c r="C1166" t="s">
        <v>1315</v>
      </c>
    </row>
    <row r="1167" spans="1:3" ht="14.25" customHeight="1">
      <c r="A1167" t="s">
        <v>395</v>
      </c>
      <c r="B1167" s="39" t="s">
        <v>618</v>
      </c>
      <c r="C1167" t="s">
        <v>1315</v>
      </c>
    </row>
    <row r="1168" spans="1:3" ht="14.25" customHeight="1">
      <c r="A1168" t="s">
        <v>2070</v>
      </c>
      <c r="B1168" s="39" t="s">
        <v>25</v>
      </c>
      <c r="C1168" t="s">
        <v>1315</v>
      </c>
    </row>
    <row r="1169" spans="1:3" ht="14.25" customHeight="1">
      <c r="A1169" t="s">
        <v>245</v>
      </c>
      <c r="B1169" s="39" t="s">
        <v>1168</v>
      </c>
      <c r="C1169" t="s">
        <v>1315</v>
      </c>
    </row>
    <row r="1170" spans="1:3" ht="14.25" customHeight="1">
      <c r="A1170" t="s">
        <v>2380</v>
      </c>
      <c r="B1170" s="39" t="s">
        <v>616</v>
      </c>
      <c r="C1170" t="s">
        <v>1315</v>
      </c>
    </row>
    <row r="1171" spans="1:3" ht="14.25" customHeight="1">
      <c r="A1171" t="s">
        <v>2590</v>
      </c>
      <c r="B1171" s="39" t="s">
        <v>1110</v>
      </c>
      <c r="C1171" t="s">
        <v>1315</v>
      </c>
    </row>
    <row r="1172" spans="1:3" ht="14.25" customHeight="1">
      <c r="A1172" t="s">
        <v>658</v>
      </c>
      <c r="B1172" s="39" t="s">
        <v>2521</v>
      </c>
      <c r="C1172" t="s">
        <v>1315</v>
      </c>
    </row>
    <row r="1173" spans="1:3" ht="14.25" customHeight="1">
      <c r="A1173" t="s">
        <v>1292</v>
      </c>
      <c r="B1173" s="39" t="s">
        <v>275</v>
      </c>
      <c r="C1173" t="s">
        <v>1315</v>
      </c>
    </row>
    <row r="1174" ht="14.25" customHeight="1">
      <c r="B1174" s="166" t="s">
        <v>1683</v>
      </c>
    </row>
    <row r="1175" spans="1:3" ht="14.25" customHeight="1">
      <c r="A1175" t="s">
        <v>2452</v>
      </c>
      <c r="B1175" s="39" t="s">
        <v>275</v>
      </c>
      <c r="C1175" t="s">
        <v>1847</v>
      </c>
    </row>
    <row r="1176" spans="1:3" ht="14.25" customHeight="1">
      <c r="A1176" t="s">
        <v>1933</v>
      </c>
      <c r="B1176" s="39" t="s">
        <v>2385</v>
      </c>
      <c r="C1176" t="s">
        <v>1847</v>
      </c>
    </row>
    <row r="1177" spans="1:3" ht="14.25" customHeight="1">
      <c r="A1177" t="s">
        <v>1880</v>
      </c>
      <c r="B1177" s="39" t="s">
        <v>1934</v>
      </c>
      <c r="C1177" t="s">
        <v>1847</v>
      </c>
    </row>
    <row r="1178" spans="1:3" ht="14.25" customHeight="1">
      <c r="A1178" t="s">
        <v>1084</v>
      </c>
      <c r="B1178" s="39" t="s">
        <v>618</v>
      </c>
      <c r="C1178" t="s">
        <v>1847</v>
      </c>
    </row>
    <row r="1179" spans="1:3" ht="14.25" customHeight="1">
      <c r="A1179" t="s">
        <v>1190</v>
      </c>
      <c r="B1179" s="39" t="s">
        <v>25</v>
      </c>
      <c r="C1179" t="s">
        <v>1847</v>
      </c>
    </row>
    <row r="1180" spans="1:3" ht="14.25" customHeight="1">
      <c r="A1180" t="s">
        <v>685</v>
      </c>
      <c r="B1180" s="39" t="s">
        <v>1168</v>
      </c>
      <c r="C1180" t="s">
        <v>1847</v>
      </c>
    </row>
    <row r="1181" spans="1:3" ht="14.25" customHeight="1">
      <c r="A1181" t="s">
        <v>1787</v>
      </c>
      <c r="B1181" s="39" t="s">
        <v>616</v>
      </c>
      <c r="C1181" t="s">
        <v>1847</v>
      </c>
    </row>
    <row r="1182" spans="1:3" ht="14.25" customHeight="1">
      <c r="A1182" t="s">
        <v>1622</v>
      </c>
      <c r="B1182" s="39" t="s">
        <v>1110</v>
      </c>
      <c r="C1182" t="s">
        <v>1847</v>
      </c>
    </row>
    <row r="1183" spans="1:3" ht="14.25" customHeight="1">
      <c r="A1183" t="s">
        <v>236</v>
      </c>
      <c r="B1183" s="39" t="s">
        <v>2521</v>
      </c>
      <c r="C1183" t="s">
        <v>1847</v>
      </c>
    </row>
    <row r="1184" spans="1:3" ht="14.25" customHeight="1">
      <c r="A1184" t="s">
        <v>2223</v>
      </c>
      <c r="B1184" s="39" t="s">
        <v>275</v>
      </c>
      <c r="C1184" t="s">
        <v>1847</v>
      </c>
    </row>
    <row r="1185" ht="14.25" customHeight="1">
      <c r="B1185" s="166" t="s">
        <v>26</v>
      </c>
    </row>
    <row r="1186" spans="1:3" ht="14.25" customHeight="1">
      <c r="A1186" t="s">
        <v>634</v>
      </c>
      <c r="B1186" s="39" t="s">
        <v>275</v>
      </c>
      <c r="C1186" t="s">
        <v>992</v>
      </c>
    </row>
    <row r="1187" spans="1:3" ht="14.25" customHeight="1">
      <c r="A1187" t="s">
        <v>1067</v>
      </c>
      <c r="B1187" s="39" t="s">
        <v>2385</v>
      </c>
      <c r="C1187" t="s">
        <v>992</v>
      </c>
    </row>
    <row r="1188" spans="1:3" ht="14.25" customHeight="1">
      <c r="A1188" t="s">
        <v>1040</v>
      </c>
      <c r="B1188" s="39" t="s">
        <v>1934</v>
      </c>
      <c r="C1188" t="s">
        <v>992</v>
      </c>
    </row>
    <row r="1189" spans="1:3" ht="14.25" customHeight="1">
      <c r="A1189" t="s">
        <v>1959</v>
      </c>
      <c r="B1189" s="39" t="s">
        <v>618</v>
      </c>
      <c r="C1189" t="s">
        <v>992</v>
      </c>
    </row>
    <row r="1190" spans="1:3" ht="14.25" customHeight="1">
      <c r="A1190" t="s">
        <v>480</v>
      </c>
      <c r="B1190" s="39" t="s">
        <v>25</v>
      </c>
      <c r="C1190" t="s">
        <v>992</v>
      </c>
    </row>
    <row r="1191" spans="1:3" ht="14.25" customHeight="1">
      <c r="A1191" t="s">
        <v>2551</v>
      </c>
      <c r="B1191" s="39" t="s">
        <v>1168</v>
      </c>
      <c r="C1191" t="s">
        <v>992</v>
      </c>
    </row>
    <row r="1192" spans="1:3" ht="14.25" customHeight="1">
      <c r="A1192" t="s">
        <v>108</v>
      </c>
      <c r="B1192" s="39" t="s">
        <v>616</v>
      </c>
      <c r="C1192" t="s">
        <v>992</v>
      </c>
    </row>
    <row r="1193" spans="1:3" ht="14.25" customHeight="1">
      <c r="A1193" t="s">
        <v>267</v>
      </c>
      <c r="B1193" s="39" t="s">
        <v>1110</v>
      </c>
      <c r="C1193" t="s">
        <v>992</v>
      </c>
    </row>
    <row r="1194" spans="1:3" ht="14.25" customHeight="1">
      <c r="A1194" t="s">
        <v>1580</v>
      </c>
      <c r="B1194" s="39" t="s">
        <v>2521</v>
      </c>
      <c r="C1194" t="s">
        <v>992</v>
      </c>
    </row>
    <row r="1195" spans="1:3" ht="14.25" customHeight="1">
      <c r="A1195" t="s">
        <v>977</v>
      </c>
      <c r="B1195" s="39" t="s">
        <v>275</v>
      </c>
      <c r="C1195" t="s">
        <v>992</v>
      </c>
    </row>
    <row r="1196" ht="14.25" customHeight="1">
      <c r="B1196" s="166" t="s">
        <v>746</v>
      </c>
    </row>
    <row r="1197" spans="1:3" ht="14.25" customHeight="1">
      <c r="A1197" t="s">
        <v>175</v>
      </c>
      <c r="B1197" s="39" t="s">
        <v>275</v>
      </c>
      <c r="C1197" t="s">
        <v>283</v>
      </c>
    </row>
    <row r="1198" spans="1:3" ht="14.25" customHeight="1">
      <c r="A1198" t="s">
        <v>374</v>
      </c>
      <c r="B1198" s="39" t="s">
        <v>2385</v>
      </c>
      <c r="C1198" t="s">
        <v>283</v>
      </c>
    </row>
    <row r="1199" spans="1:3" ht="14.25" customHeight="1">
      <c r="A1199" t="s">
        <v>317</v>
      </c>
      <c r="B1199" s="39" t="s">
        <v>1934</v>
      </c>
      <c r="C1199" t="s">
        <v>283</v>
      </c>
    </row>
    <row r="1200" spans="1:3" ht="14.25" customHeight="1">
      <c r="A1200" t="s">
        <v>1426</v>
      </c>
      <c r="B1200" s="39" t="s">
        <v>618</v>
      </c>
      <c r="C1200" t="s">
        <v>283</v>
      </c>
    </row>
    <row r="1201" spans="1:3" ht="14.25" customHeight="1">
      <c r="A1201" t="s">
        <v>1610</v>
      </c>
      <c r="B1201" s="39" t="s">
        <v>1168</v>
      </c>
      <c r="C1201" t="s">
        <v>283</v>
      </c>
    </row>
    <row r="1202" spans="1:3" ht="14.25" customHeight="1">
      <c r="A1202" t="s">
        <v>691</v>
      </c>
      <c r="B1202" s="39" t="s">
        <v>1110</v>
      </c>
      <c r="C1202" t="s">
        <v>283</v>
      </c>
    </row>
    <row r="1203" spans="1:3" ht="14.25" customHeight="1">
      <c r="A1203" t="s">
        <v>896</v>
      </c>
      <c r="B1203" s="39" t="s">
        <v>25</v>
      </c>
      <c r="C1203" t="s">
        <v>283</v>
      </c>
    </row>
    <row r="1204" spans="1:3" ht="14.25" customHeight="1">
      <c r="A1204" t="s">
        <v>812</v>
      </c>
      <c r="B1204" s="39" t="s">
        <v>616</v>
      </c>
      <c r="C1204" t="s">
        <v>283</v>
      </c>
    </row>
    <row r="1205" spans="1:3" ht="14.25" customHeight="1">
      <c r="A1205" t="s">
        <v>2539</v>
      </c>
      <c r="B1205" s="39" t="s">
        <v>2521</v>
      </c>
      <c r="C1205" t="s">
        <v>283</v>
      </c>
    </row>
    <row r="1206" spans="1:3" ht="14.25" customHeight="1">
      <c r="A1206" t="s">
        <v>594</v>
      </c>
      <c r="B1206" s="39" t="s">
        <v>275</v>
      </c>
      <c r="C1206" t="s">
        <v>283</v>
      </c>
    </row>
    <row r="1207" ht="14.25" customHeight="1">
      <c r="B1207" s="166" t="s">
        <v>2225</v>
      </c>
    </row>
    <row r="1208" spans="1:3" ht="14.25" customHeight="1">
      <c r="A1208" t="s">
        <v>1401</v>
      </c>
      <c r="B1208" s="39" t="s">
        <v>275</v>
      </c>
      <c r="C1208" t="s">
        <v>1609</v>
      </c>
    </row>
    <row r="1209" spans="1:3" ht="14.25" customHeight="1">
      <c r="A1209" t="s">
        <v>1535</v>
      </c>
      <c r="B1209" s="39" t="s">
        <v>2385</v>
      </c>
      <c r="C1209" t="s">
        <v>1609</v>
      </c>
    </row>
    <row r="1210" spans="1:3" ht="14.25" customHeight="1">
      <c r="A1210" t="s">
        <v>1560</v>
      </c>
      <c r="B1210" s="39" t="s">
        <v>1934</v>
      </c>
      <c r="C1210" t="s">
        <v>1609</v>
      </c>
    </row>
    <row r="1211" spans="1:3" ht="14.25" customHeight="1">
      <c r="A1211" t="s">
        <v>194</v>
      </c>
      <c r="B1211" s="39" t="s">
        <v>618</v>
      </c>
      <c r="C1211" t="s">
        <v>1609</v>
      </c>
    </row>
    <row r="1212" spans="1:3" ht="14.25" customHeight="1">
      <c r="A1212" t="s">
        <v>282</v>
      </c>
      <c r="B1212" s="39" t="s">
        <v>1168</v>
      </c>
      <c r="C1212" t="s">
        <v>1609</v>
      </c>
    </row>
    <row r="1213" spans="1:3" ht="14.25" customHeight="1">
      <c r="A1213" t="s">
        <v>1862</v>
      </c>
      <c r="B1213" s="39" t="s">
        <v>1110</v>
      </c>
      <c r="C1213" t="s">
        <v>1609</v>
      </c>
    </row>
    <row r="1214" spans="1:3" ht="14.25" customHeight="1">
      <c r="A1214" t="s">
        <v>2325</v>
      </c>
      <c r="B1214" s="39" t="s">
        <v>25</v>
      </c>
      <c r="C1214" t="s">
        <v>1609</v>
      </c>
    </row>
    <row r="1215" spans="1:3" ht="14.25" customHeight="1">
      <c r="A1215" t="s">
        <v>2021</v>
      </c>
      <c r="B1215" s="39" t="s">
        <v>616</v>
      </c>
      <c r="C1215" t="s">
        <v>1609</v>
      </c>
    </row>
    <row r="1216" spans="1:3" ht="14.25" customHeight="1">
      <c r="A1216" t="s">
        <v>1059</v>
      </c>
      <c r="B1216" s="39" t="s">
        <v>2521</v>
      </c>
      <c r="C1216" t="s">
        <v>1609</v>
      </c>
    </row>
    <row r="1217" spans="1:3" ht="14.25" customHeight="1">
      <c r="A1217" t="s">
        <v>1678</v>
      </c>
      <c r="B1217" s="39" t="s">
        <v>275</v>
      </c>
      <c r="C1217" t="s">
        <v>1609</v>
      </c>
    </row>
    <row r="1218" ht="14.25" customHeight="1">
      <c r="B1218" s="166" t="s">
        <v>541</v>
      </c>
    </row>
    <row r="1219" spans="1:3" ht="14.25" customHeight="1">
      <c r="A1219" t="s">
        <v>1109</v>
      </c>
      <c r="B1219" s="39" t="s">
        <v>275</v>
      </c>
      <c r="C1219" t="s">
        <v>652</v>
      </c>
    </row>
    <row r="1220" spans="1:3" ht="14.25" customHeight="1">
      <c r="A1220" t="s">
        <v>599</v>
      </c>
      <c r="B1220" s="39" t="s">
        <v>2385</v>
      </c>
      <c r="C1220" t="s">
        <v>652</v>
      </c>
    </row>
    <row r="1221" spans="1:3" ht="14.25" customHeight="1">
      <c r="A1221" t="s">
        <v>684</v>
      </c>
      <c r="B1221" s="39" t="s">
        <v>1934</v>
      </c>
      <c r="C1221" t="s">
        <v>652</v>
      </c>
    </row>
    <row r="1222" spans="1:3" ht="14.25" customHeight="1">
      <c r="A1222" t="s">
        <v>2441</v>
      </c>
      <c r="B1222" s="39" t="s">
        <v>618</v>
      </c>
      <c r="C1222" t="s">
        <v>652</v>
      </c>
    </row>
    <row r="1223" spans="1:3" ht="14.25" customHeight="1">
      <c r="A1223" t="s">
        <v>1879</v>
      </c>
      <c r="B1223" s="39" t="s">
        <v>1168</v>
      </c>
      <c r="C1223" t="s">
        <v>652</v>
      </c>
    </row>
    <row r="1224" spans="1:3" ht="14.25" customHeight="1">
      <c r="A1224" t="s">
        <v>352</v>
      </c>
      <c r="B1224" s="39" t="s">
        <v>1110</v>
      </c>
      <c r="C1224" t="s">
        <v>652</v>
      </c>
    </row>
    <row r="1225" spans="1:3" ht="14.25" customHeight="1">
      <c r="A1225" t="s">
        <v>100</v>
      </c>
      <c r="B1225" s="39" t="s">
        <v>25</v>
      </c>
      <c r="C1225" t="s">
        <v>652</v>
      </c>
    </row>
    <row r="1226" spans="1:3" ht="14.25" customHeight="1">
      <c r="A1226" t="s">
        <v>491</v>
      </c>
      <c r="B1226" s="39" t="s">
        <v>616</v>
      </c>
      <c r="C1226" t="s">
        <v>652</v>
      </c>
    </row>
    <row r="1227" spans="1:3" ht="14.25" customHeight="1">
      <c r="A1227" t="s">
        <v>1340</v>
      </c>
      <c r="B1227" s="39" t="s">
        <v>2521</v>
      </c>
      <c r="C1227" t="s">
        <v>652</v>
      </c>
    </row>
    <row r="1228" spans="1:3" ht="14.25" customHeight="1">
      <c r="A1228" t="s">
        <v>772</v>
      </c>
      <c r="B1228" s="39" t="s">
        <v>275</v>
      </c>
      <c r="C1228" t="s">
        <v>652</v>
      </c>
    </row>
    <row r="1229" ht="14.25" customHeight="1">
      <c r="B1229" s="166" t="s">
        <v>951</v>
      </c>
    </row>
    <row r="1230" spans="1:3" ht="14.25" customHeight="1">
      <c r="A1230" t="s">
        <v>404</v>
      </c>
      <c r="B1230" s="39" t="s">
        <v>275</v>
      </c>
      <c r="C1230" t="s">
        <v>219</v>
      </c>
    </row>
    <row r="1231" spans="1:3" ht="14.25" customHeight="1">
      <c r="A1231" t="s">
        <v>148</v>
      </c>
      <c r="B1231" s="39" t="s">
        <v>2385</v>
      </c>
      <c r="C1231" t="s">
        <v>219</v>
      </c>
    </row>
    <row r="1232" spans="1:3" ht="14.25" customHeight="1">
      <c r="A1232" t="s">
        <v>244</v>
      </c>
      <c r="B1232" s="39" t="s">
        <v>1934</v>
      </c>
      <c r="C1232" t="s">
        <v>219</v>
      </c>
    </row>
    <row r="1233" spans="1:3" ht="14.25" customHeight="1">
      <c r="A1233" t="s">
        <v>1511</v>
      </c>
      <c r="B1233" s="39" t="s">
        <v>618</v>
      </c>
      <c r="C1233" t="s">
        <v>219</v>
      </c>
    </row>
    <row r="1234" spans="1:3" ht="14.25" customHeight="1">
      <c r="A1234" t="s">
        <v>1372</v>
      </c>
      <c r="B1234" s="39" t="s">
        <v>1168</v>
      </c>
      <c r="C1234" t="s">
        <v>219</v>
      </c>
    </row>
    <row r="1235" spans="1:3" ht="14.25" customHeight="1">
      <c r="A1235" t="s">
        <v>1049</v>
      </c>
      <c r="B1235" s="39" t="s">
        <v>1110</v>
      </c>
      <c r="C1235" t="s">
        <v>219</v>
      </c>
    </row>
    <row r="1236" spans="1:3" ht="14.25" customHeight="1">
      <c r="A1236" t="s">
        <v>821</v>
      </c>
      <c r="B1236" s="39" t="s">
        <v>25</v>
      </c>
      <c r="C1236" t="s">
        <v>219</v>
      </c>
    </row>
    <row r="1237" spans="1:3" ht="14.25" customHeight="1">
      <c r="A1237" t="s">
        <v>892</v>
      </c>
      <c r="B1237" s="39" t="s">
        <v>616</v>
      </c>
      <c r="C1237" t="s">
        <v>219</v>
      </c>
    </row>
    <row r="1238" spans="1:3" ht="14.25" customHeight="1">
      <c r="A1238" t="s">
        <v>1873</v>
      </c>
      <c r="B1238" s="39" t="s">
        <v>2521</v>
      </c>
      <c r="C1238" t="s">
        <v>219</v>
      </c>
    </row>
    <row r="1239" spans="1:3" ht="14.25" customHeight="1">
      <c r="A1239" t="s">
        <v>61</v>
      </c>
      <c r="B1239" s="39" t="s">
        <v>275</v>
      </c>
      <c r="C1239" t="s">
        <v>219</v>
      </c>
    </row>
    <row r="1240" spans="1:2" ht="14.25" customHeight="1">
      <c r="A1240" s="90"/>
      <c r="B1240" s="166" t="s">
        <v>1434</v>
      </c>
    </row>
    <row r="1241" spans="1:3" ht="14.25" customHeight="1">
      <c r="A1241" t="s">
        <v>2178</v>
      </c>
      <c r="B1241" s="39" t="s">
        <v>275</v>
      </c>
      <c r="C1241" t="s">
        <v>2324</v>
      </c>
    </row>
    <row r="1242" spans="1:3" ht="14.25" customHeight="1">
      <c r="A1242" t="s">
        <v>2245</v>
      </c>
      <c r="B1242" s="39" t="s">
        <v>2385</v>
      </c>
      <c r="C1242" t="s">
        <v>2324</v>
      </c>
    </row>
    <row r="1243" spans="1:3" ht="14.25" customHeight="1">
      <c r="A1243" t="s">
        <v>2372</v>
      </c>
      <c r="B1243" s="39" t="s">
        <v>1934</v>
      </c>
      <c r="C1243" t="s">
        <v>2324</v>
      </c>
    </row>
    <row r="1244" spans="1:3" ht="14.25" customHeight="1">
      <c r="A1244" t="s">
        <v>736</v>
      </c>
      <c r="B1244" s="39" t="s">
        <v>618</v>
      </c>
      <c r="C1244" t="s">
        <v>2324</v>
      </c>
    </row>
    <row r="1245" spans="1:3" ht="14.25" customHeight="1">
      <c r="A1245" t="s">
        <v>895</v>
      </c>
      <c r="B1245" s="39" t="s">
        <v>1168</v>
      </c>
      <c r="C1245" t="s">
        <v>2324</v>
      </c>
    </row>
    <row r="1246" spans="1:3" ht="14.25" customHeight="1">
      <c r="A1246" t="s">
        <v>1201</v>
      </c>
      <c r="B1246" s="39" t="s">
        <v>1110</v>
      </c>
      <c r="C1246" t="s">
        <v>2324</v>
      </c>
    </row>
    <row r="1247" spans="1:3" ht="14.25" customHeight="1">
      <c r="A1247" t="s">
        <v>1608</v>
      </c>
      <c r="B1247" s="39" t="s">
        <v>25</v>
      </c>
      <c r="C1247" t="s">
        <v>2324</v>
      </c>
    </row>
    <row r="1248" spans="1:3" ht="14.25" customHeight="1">
      <c r="A1248" t="s">
        <v>1366</v>
      </c>
      <c r="B1248" s="39" t="s">
        <v>616</v>
      </c>
      <c r="C1248" t="s">
        <v>2324</v>
      </c>
    </row>
    <row r="1249" spans="1:3" ht="14.25" customHeight="1">
      <c r="A1249" t="s">
        <v>465</v>
      </c>
      <c r="B1249" s="39" t="s">
        <v>2521</v>
      </c>
      <c r="C1249" t="s">
        <v>2324</v>
      </c>
    </row>
    <row r="1250" spans="1:3" ht="14.25" customHeight="1">
      <c r="A1250" t="s">
        <v>2484</v>
      </c>
      <c r="B1250" s="39" t="s">
        <v>275</v>
      </c>
      <c r="C1250" t="s">
        <v>2324</v>
      </c>
    </row>
    <row r="1251" ht="14.25" customHeight="1">
      <c r="B1251" s="166" t="s">
        <v>1953</v>
      </c>
    </row>
    <row r="1252" spans="1:3" ht="14.25" customHeight="1">
      <c r="A1252" t="s">
        <v>1277</v>
      </c>
      <c r="B1252" s="39" t="s">
        <v>275</v>
      </c>
      <c r="C1252" t="s">
        <v>1737</v>
      </c>
    </row>
    <row r="1253" spans="1:3" ht="14.25" customHeight="1">
      <c r="A1253" t="s">
        <v>1650</v>
      </c>
      <c r="B1253" s="39" t="s">
        <v>2385</v>
      </c>
      <c r="C1253" t="s">
        <v>1737</v>
      </c>
    </row>
    <row r="1254" spans="1:3" ht="14.25" customHeight="1">
      <c r="A1254" t="s">
        <v>1796</v>
      </c>
      <c r="B1254" s="39" t="s">
        <v>1934</v>
      </c>
      <c r="C1254" t="s">
        <v>1737</v>
      </c>
    </row>
    <row r="1255" spans="1:3" ht="14.25" customHeight="1">
      <c r="A1255" t="s">
        <v>31</v>
      </c>
      <c r="B1255" s="39" t="s">
        <v>618</v>
      </c>
      <c r="C1255" t="s">
        <v>1737</v>
      </c>
    </row>
    <row r="1256" spans="1:3" ht="14.25" customHeight="1">
      <c r="A1256" t="s">
        <v>479</v>
      </c>
      <c r="B1256" s="39" t="s">
        <v>1168</v>
      </c>
      <c r="C1256" t="s">
        <v>1737</v>
      </c>
    </row>
    <row r="1257" spans="1:3" ht="14.25" customHeight="1">
      <c r="A1257" t="s">
        <v>2110</v>
      </c>
      <c r="B1257" s="39" t="s">
        <v>1110</v>
      </c>
      <c r="C1257" t="s">
        <v>1737</v>
      </c>
    </row>
    <row r="1258" spans="1:3" ht="14.25" customHeight="1">
      <c r="A1258" t="s">
        <v>2550</v>
      </c>
      <c r="B1258" s="39" t="s">
        <v>25</v>
      </c>
      <c r="C1258" t="s">
        <v>1737</v>
      </c>
    </row>
    <row r="1259" spans="1:3" ht="14.25" customHeight="1">
      <c r="A1259" t="s">
        <v>1886</v>
      </c>
      <c r="B1259" s="39" t="s">
        <v>616</v>
      </c>
      <c r="C1259" t="s">
        <v>1737</v>
      </c>
    </row>
    <row r="1260" spans="1:3" ht="14.25" customHeight="1">
      <c r="A1260" t="s">
        <v>868</v>
      </c>
      <c r="B1260" s="39" t="s">
        <v>2521</v>
      </c>
      <c r="C1260" t="s">
        <v>1737</v>
      </c>
    </row>
    <row r="1261" spans="1:3" ht="14.25" customHeight="1">
      <c r="A1261" t="s">
        <v>1548</v>
      </c>
      <c r="B1261" s="39" t="s">
        <v>275</v>
      </c>
      <c r="C1261" t="s">
        <v>1737</v>
      </c>
    </row>
    <row r="1262" ht="14.25" customHeight="1">
      <c r="B1262" s="166" t="s">
        <v>1092</v>
      </c>
    </row>
    <row r="1263" spans="1:3" ht="14.25" customHeight="1">
      <c r="A1263" t="s">
        <v>561</v>
      </c>
      <c r="B1263" s="39" t="s">
        <v>275</v>
      </c>
      <c r="C1263" t="s">
        <v>75</v>
      </c>
    </row>
    <row r="1264" spans="1:3" ht="14.25" customHeight="1">
      <c r="A1264" t="s">
        <v>11</v>
      </c>
      <c r="B1264" s="39" t="s">
        <v>2385</v>
      </c>
      <c r="C1264" t="s">
        <v>75</v>
      </c>
    </row>
    <row r="1265" spans="1:3" ht="14.25" customHeight="1">
      <c r="A1265" t="s">
        <v>99</v>
      </c>
      <c r="B1265" s="39" t="s">
        <v>1934</v>
      </c>
      <c r="C1265" t="s">
        <v>75</v>
      </c>
    </row>
    <row r="1266" spans="1:3" ht="14.25" customHeight="1">
      <c r="A1266" t="s">
        <v>1670</v>
      </c>
      <c r="B1266" s="39" t="s">
        <v>618</v>
      </c>
      <c r="C1266" t="s">
        <v>75</v>
      </c>
    </row>
    <row r="1267" spans="1:3" ht="14.25" customHeight="1">
      <c r="A1267" t="s">
        <v>1189</v>
      </c>
      <c r="B1267" s="39" t="s">
        <v>1168</v>
      </c>
      <c r="C1267" t="s">
        <v>75</v>
      </c>
    </row>
    <row r="1268" spans="1:3" ht="14.25" customHeight="1">
      <c r="A1268" t="s">
        <v>904</v>
      </c>
      <c r="B1268" s="39" t="s">
        <v>1110</v>
      </c>
      <c r="C1268" t="s">
        <v>75</v>
      </c>
    </row>
    <row r="1269" spans="1:3" ht="14.25" customHeight="1">
      <c r="A1269" t="s">
        <v>683</v>
      </c>
      <c r="B1269" s="39" t="s">
        <v>25</v>
      </c>
      <c r="C1269" t="s">
        <v>75</v>
      </c>
    </row>
    <row r="1270" spans="1:3" ht="14.25" customHeight="1">
      <c r="A1270" t="s">
        <v>1027</v>
      </c>
      <c r="B1270" s="39" t="s">
        <v>616</v>
      </c>
      <c r="C1270" t="s">
        <v>75</v>
      </c>
    </row>
    <row r="1271" spans="1:3" ht="14.25" customHeight="1">
      <c r="A1271" t="s">
        <v>2055</v>
      </c>
      <c r="B1271" s="39" t="s">
        <v>2521</v>
      </c>
      <c r="C1271" t="s">
        <v>75</v>
      </c>
    </row>
    <row r="1272" spans="1:3" ht="14.25" customHeight="1">
      <c r="A1272" t="s">
        <v>202</v>
      </c>
      <c r="B1272" s="39" t="s">
        <v>275</v>
      </c>
      <c r="C1272" t="s">
        <v>75</v>
      </c>
    </row>
    <row r="1273" ht="14.25" customHeight="1">
      <c r="B1273" s="166" t="s">
        <v>388</v>
      </c>
    </row>
    <row r="1274" spans="1:3" ht="14.25" customHeight="1">
      <c r="A1274" t="s">
        <v>967</v>
      </c>
      <c r="B1274" s="39" t="s">
        <v>275</v>
      </c>
      <c r="C1274" t="s">
        <v>785</v>
      </c>
    </row>
    <row r="1275" spans="1:3" ht="14.25" customHeight="1">
      <c r="A1275" t="s">
        <v>713</v>
      </c>
      <c r="B1275" s="39" t="s">
        <v>2385</v>
      </c>
      <c r="C1275" t="s">
        <v>785</v>
      </c>
    </row>
    <row r="1276" spans="1:3" ht="14.25" customHeight="1">
      <c r="A1276" t="s">
        <v>820</v>
      </c>
      <c r="B1276" s="39" t="s">
        <v>1934</v>
      </c>
      <c r="C1276" t="s">
        <v>785</v>
      </c>
    </row>
    <row r="1277" spans="1:3" ht="14.25" customHeight="1">
      <c r="A1277" t="s">
        <v>2265</v>
      </c>
      <c r="B1277" s="39" t="s">
        <v>618</v>
      </c>
      <c r="C1277" t="s">
        <v>785</v>
      </c>
    </row>
    <row r="1278" spans="1:3" ht="14.25" customHeight="1">
      <c r="A1278" t="s">
        <v>2069</v>
      </c>
      <c r="B1278" s="39" t="s">
        <v>1168</v>
      </c>
      <c r="C1278" t="s">
        <v>785</v>
      </c>
    </row>
    <row r="1279" spans="1:3" ht="14.25" customHeight="1">
      <c r="A1279" t="s">
        <v>513</v>
      </c>
      <c r="B1279" s="39" t="s">
        <v>1110</v>
      </c>
      <c r="C1279" t="s">
        <v>785</v>
      </c>
    </row>
    <row r="1280" spans="1:3" ht="14.25" customHeight="1">
      <c r="A1280" t="s">
        <v>243</v>
      </c>
      <c r="B1280" s="39" t="s">
        <v>25</v>
      </c>
      <c r="C1280" t="s">
        <v>785</v>
      </c>
    </row>
    <row r="1281" spans="1:3" ht="14.25" customHeight="1">
      <c r="A1281" t="s">
        <v>330</v>
      </c>
      <c r="B1281" s="39" t="s">
        <v>616</v>
      </c>
      <c r="C1281" t="s">
        <v>785</v>
      </c>
    </row>
    <row r="1282" spans="1:3" ht="14.25" customHeight="1">
      <c r="A1282" t="s">
        <v>1158</v>
      </c>
      <c r="B1282" s="39" t="s">
        <v>2521</v>
      </c>
      <c r="C1282" t="s">
        <v>785</v>
      </c>
    </row>
    <row r="1283" spans="1:3" ht="14.25" customHeight="1">
      <c r="A1283" t="s">
        <v>641</v>
      </c>
      <c r="B1283" s="39" t="s">
        <v>275</v>
      </c>
      <c r="C1283" t="s">
        <v>785</v>
      </c>
    </row>
    <row r="1284" ht="14.25" customHeight="1">
      <c r="B1284" s="166" t="s">
        <v>2156</v>
      </c>
    </row>
    <row r="1285" spans="1:3" ht="14.25" customHeight="1">
      <c r="A1285" t="s">
        <v>1456</v>
      </c>
      <c r="B1285" s="39" t="s">
        <v>275</v>
      </c>
      <c r="C1285" t="s">
        <v>1559</v>
      </c>
    </row>
    <row r="1286" spans="1:3" ht="14.25" customHeight="1">
      <c r="A1286" t="s">
        <v>1486</v>
      </c>
      <c r="B1286" s="39" t="s">
        <v>2385</v>
      </c>
      <c r="C1286" t="s">
        <v>1559</v>
      </c>
    </row>
    <row r="1287" spans="1:3" ht="14.25" customHeight="1">
      <c r="A1287" t="s">
        <v>1607</v>
      </c>
      <c r="B1287" s="39" t="s">
        <v>1934</v>
      </c>
      <c r="C1287" t="s">
        <v>1559</v>
      </c>
    </row>
    <row r="1288" spans="1:3" ht="14.25" customHeight="1">
      <c r="A1288" t="s">
        <v>167</v>
      </c>
      <c r="B1288" s="39" t="s">
        <v>618</v>
      </c>
      <c r="C1288" t="s">
        <v>1559</v>
      </c>
    </row>
    <row r="1289" spans="1:3" ht="14.25" customHeight="1">
      <c r="A1289" t="s">
        <v>316</v>
      </c>
      <c r="B1289" s="39" t="s">
        <v>1168</v>
      </c>
      <c r="C1289" t="s">
        <v>1559</v>
      </c>
    </row>
    <row r="1290" spans="1:3" ht="14.25" customHeight="1">
      <c r="A1290" t="s">
        <v>1906</v>
      </c>
      <c r="B1290" s="39" t="s">
        <v>1110</v>
      </c>
      <c r="C1290" t="s">
        <v>1559</v>
      </c>
    </row>
    <row r="1291" spans="1:3" ht="14.25" customHeight="1">
      <c r="A1291" t="s">
        <v>2371</v>
      </c>
      <c r="B1291" s="39" t="s">
        <v>25</v>
      </c>
      <c r="C1291" t="s">
        <v>1559</v>
      </c>
    </row>
    <row r="1292" spans="1:3" ht="14.25" customHeight="1">
      <c r="A1292" t="s">
        <v>2083</v>
      </c>
      <c r="B1292" s="39" t="s">
        <v>616</v>
      </c>
      <c r="C1292" t="s">
        <v>1559</v>
      </c>
    </row>
    <row r="1293" spans="1:3" ht="14.25" customHeight="1">
      <c r="A1293" t="s">
        <v>1001</v>
      </c>
      <c r="B1293" s="39" t="s">
        <v>2521</v>
      </c>
      <c r="C1293" t="s">
        <v>1559</v>
      </c>
    </row>
    <row r="1294" spans="1:3" ht="14.25" customHeight="1">
      <c r="A1294" s="90" t="s">
        <v>1712</v>
      </c>
      <c r="B1294" s="94" t="s">
        <v>275</v>
      </c>
      <c r="C1294" s="90" t="s">
        <v>1559</v>
      </c>
    </row>
    <row r="1295" spans="1:3" ht="14.25" customHeight="1">
      <c r="A1295" s="352" t="s">
        <v>1761</v>
      </c>
      <c r="B1295" s="353" t="s">
        <v>1328</v>
      </c>
      <c r="C1295" s="352" t="s">
        <v>1080</v>
      </c>
    </row>
    <row r="1296" spans="1:3" ht="14.25" customHeight="1">
      <c r="A1296" s="340"/>
      <c r="B1296" s="346" t="s">
        <v>1350</v>
      </c>
      <c r="C1296" s="340" t="s">
        <v>1080</v>
      </c>
    </row>
    <row r="1297" spans="1:3" ht="14.25" customHeight="1">
      <c r="A1297" s="340"/>
      <c r="B1297" s="346" t="s">
        <v>789</v>
      </c>
      <c r="C1297" s="340" t="s">
        <v>1080</v>
      </c>
    </row>
    <row r="1298" spans="2:3" ht="14.25" customHeight="1">
      <c r="B1298" s="94" t="s">
        <v>933</v>
      </c>
      <c r="C1298" s="90" t="s">
        <v>1080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291"/>
  <sheetViews>
    <sheetView zoomScalePageLayoutView="0" workbookViewId="0" topLeftCell="A2242">
      <selection activeCell="C1" sqref="C1"/>
    </sheetView>
  </sheetViews>
  <sheetFormatPr defaultColWidth="9.125" defaultRowHeight="12.75"/>
  <cols>
    <col min="1" max="1" width="11.50390625" style="0" customWidth="1"/>
    <col min="2" max="2" width="22.875" style="0" customWidth="1"/>
    <col min="3" max="3" width="38.875" style="0" customWidth="1"/>
    <col min="4" max="4" width="2.125" style="0" customWidth="1"/>
    <col min="5" max="6" width="2.50390625" style="0" customWidth="1"/>
    <col min="7" max="7" width="11.00390625" style="0" customWidth="1"/>
  </cols>
  <sheetData>
    <row r="1" spans="1:3" ht="12.75">
      <c r="A1" t="s">
        <v>1659</v>
      </c>
      <c r="C1" t="s">
        <v>1677</v>
      </c>
    </row>
    <row r="2" ht="12.75">
      <c r="G2" t="s">
        <v>998</v>
      </c>
    </row>
    <row r="3" ht="12.75">
      <c r="G3" t="s">
        <v>2164</v>
      </c>
    </row>
    <row r="4" ht="12.75" customHeight="1"/>
    <row r="5" spans="1:4" ht="12.75">
      <c r="A5" s="340" t="s">
        <v>1166</v>
      </c>
      <c r="B5" s="340" t="s">
        <v>2519</v>
      </c>
      <c r="C5" s="340"/>
      <c r="D5" t="s">
        <v>1148</v>
      </c>
    </row>
    <row r="6" spans="1:4" ht="12.75">
      <c r="A6" s="340" t="s">
        <v>82</v>
      </c>
      <c r="B6" s="340" t="s">
        <v>2044</v>
      </c>
      <c r="C6" s="340"/>
      <c r="D6" t="s">
        <v>1148</v>
      </c>
    </row>
    <row r="7" spans="1:8" ht="12.75">
      <c r="A7" t="s">
        <v>735</v>
      </c>
      <c r="B7" t="s">
        <v>2031</v>
      </c>
      <c r="C7" t="s">
        <v>859</v>
      </c>
      <c r="D7" t="s">
        <v>1148</v>
      </c>
      <c r="H7" s="347" t="s">
        <v>1721</v>
      </c>
    </row>
    <row r="8" spans="1:8" ht="12.75">
      <c r="A8" t="s">
        <v>735</v>
      </c>
      <c r="B8" t="s">
        <v>682</v>
      </c>
      <c r="C8" t="s">
        <v>2054</v>
      </c>
      <c r="H8" t="s">
        <v>1999</v>
      </c>
    </row>
    <row r="9" spans="1:3" ht="12.75">
      <c r="A9" s="341" t="s">
        <v>1039</v>
      </c>
      <c r="B9" s="341"/>
      <c r="C9" s="341"/>
    </row>
    <row r="10" spans="1:4" ht="12.75">
      <c r="A10" s="340" t="s">
        <v>82</v>
      </c>
      <c r="B10" s="340" t="s">
        <v>201</v>
      </c>
      <c r="C10" s="340"/>
      <c r="D10" t="s">
        <v>1148</v>
      </c>
    </row>
    <row r="11" spans="1:4" ht="12.75">
      <c r="A11" s="340" t="s">
        <v>82</v>
      </c>
      <c r="B11" s="340" t="s">
        <v>805</v>
      </c>
      <c r="C11" s="340"/>
      <c r="D11" t="s">
        <v>1148</v>
      </c>
    </row>
    <row r="12" spans="1:8" ht="12.75">
      <c r="A12" t="s">
        <v>735</v>
      </c>
      <c r="B12" t="s">
        <v>464</v>
      </c>
      <c r="C12" t="s">
        <v>778</v>
      </c>
      <c r="D12" t="s">
        <v>1148</v>
      </c>
      <c r="H12" s="347" t="s">
        <v>74</v>
      </c>
    </row>
    <row r="13" spans="1:8" ht="12.75">
      <c r="A13" t="s">
        <v>735</v>
      </c>
      <c r="B13" t="s">
        <v>73</v>
      </c>
      <c r="C13" t="str">
        <f>C8</f>
        <v>22.10.2015 13:46:06</v>
      </c>
      <c r="D13" t="s">
        <v>1148</v>
      </c>
      <c r="H13" t="s">
        <v>745</v>
      </c>
    </row>
    <row r="14" spans="1:8" ht="12.75">
      <c r="A14" s="340" t="s">
        <v>82</v>
      </c>
      <c r="B14" s="340" t="s">
        <v>1014</v>
      </c>
      <c r="C14" s="340"/>
      <c r="D14" t="s">
        <v>1148</v>
      </c>
      <c r="H14" s="347" t="s">
        <v>1260</v>
      </c>
    </row>
    <row r="15" spans="1:8" ht="12.75">
      <c r="A15" t="s">
        <v>735</v>
      </c>
      <c r="B15" t="s">
        <v>1400</v>
      </c>
      <c r="D15" t="s">
        <v>1148</v>
      </c>
      <c r="H15" t="s">
        <v>690</v>
      </c>
    </row>
    <row r="16" spans="1:8" ht="12.75">
      <c r="A16" t="s">
        <v>735</v>
      </c>
      <c r="B16" t="s">
        <v>394</v>
      </c>
      <c r="C16" t="s">
        <v>2177</v>
      </c>
      <c r="H16" t="s">
        <v>1073</v>
      </c>
    </row>
    <row r="17" spans="1:8" ht="12.75">
      <c r="A17" t="s">
        <v>735</v>
      </c>
      <c r="B17" t="s">
        <v>1786</v>
      </c>
      <c r="C17" t="s">
        <v>2397</v>
      </c>
      <c r="H17" t="s">
        <v>226</v>
      </c>
    </row>
    <row r="18" spans="1:8" ht="12.75">
      <c r="A18" t="s">
        <v>735</v>
      </c>
      <c r="B18" t="s">
        <v>329</v>
      </c>
      <c r="C18" t="s">
        <v>242</v>
      </c>
      <c r="H18" t="s">
        <v>753</v>
      </c>
    </row>
    <row r="19" spans="1:3" ht="12.75">
      <c r="A19" s="341" t="s">
        <v>1039</v>
      </c>
      <c r="B19" s="341"/>
      <c r="C19" s="341"/>
    </row>
    <row r="20" spans="1:8" ht="12.75">
      <c r="A20" s="340" t="s">
        <v>82</v>
      </c>
      <c r="B20" s="340" t="s">
        <v>1147</v>
      </c>
      <c r="C20" s="340"/>
      <c r="H20" s="347" t="s">
        <v>384</v>
      </c>
    </row>
    <row r="21" spans="1:8" ht="12.75">
      <c r="A21" t="s">
        <v>735</v>
      </c>
      <c r="B21" t="s">
        <v>1400</v>
      </c>
      <c r="H21" t="s">
        <v>690</v>
      </c>
    </row>
    <row r="22" spans="1:8" ht="12.75">
      <c r="A22" t="s">
        <v>735</v>
      </c>
      <c r="B22" t="s">
        <v>394</v>
      </c>
      <c r="H22" t="s">
        <v>1073</v>
      </c>
    </row>
    <row r="23" spans="1:8" ht="12.75">
      <c r="A23" t="s">
        <v>735</v>
      </c>
      <c r="B23" t="s">
        <v>1786</v>
      </c>
      <c r="H23" t="s">
        <v>226</v>
      </c>
    </row>
    <row r="24" spans="1:8" ht="12.75">
      <c r="A24" t="s">
        <v>735</v>
      </c>
      <c r="B24" t="s">
        <v>329</v>
      </c>
      <c r="H24" t="s">
        <v>753</v>
      </c>
    </row>
    <row r="25" spans="1:3" ht="12.75">
      <c r="A25" s="341" t="s">
        <v>1039</v>
      </c>
      <c r="B25" s="341"/>
      <c r="C25" s="341"/>
    </row>
    <row r="26" spans="1:8" ht="12.75">
      <c r="A26" t="s">
        <v>735</v>
      </c>
      <c r="B26" t="s">
        <v>2315</v>
      </c>
      <c r="H26" s="347" t="s">
        <v>1817</v>
      </c>
    </row>
    <row r="27" spans="1:8" ht="12.75">
      <c r="A27" t="s">
        <v>735</v>
      </c>
      <c r="B27" t="s">
        <v>1217</v>
      </c>
      <c r="C27" t="s">
        <v>30</v>
      </c>
      <c r="D27" t="s">
        <v>1148</v>
      </c>
      <c r="H27" s="347" t="s">
        <v>1920</v>
      </c>
    </row>
    <row r="28" spans="1:4" ht="12.75">
      <c r="A28" s="340" t="s">
        <v>82</v>
      </c>
      <c r="B28" s="340" t="s">
        <v>304</v>
      </c>
      <c r="C28" s="340"/>
      <c r="D28" t="s">
        <v>1148</v>
      </c>
    </row>
    <row r="29" spans="1:8" ht="12.75">
      <c r="A29" t="s">
        <v>735</v>
      </c>
      <c r="B29" t="s">
        <v>208</v>
      </c>
      <c r="C29" t="s">
        <v>81</v>
      </c>
      <c r="D29" t="s">
        <v>1148</v>
      </c>
      <c r="H29" s="347" t="s">
        <v>303</v>
      </c>
    </row>
    <row r="30" spans="1:8" ht="12.75">
      <c r="A30" t="s">
        <v>735</v>
      </c>
      <c r="B30" t="s">
        <v>503</v>
      </c>
      <c r="C30" t="s">
        <v>681</v>
      </c>
      <c r="D30" t="s">
        <v>1148</v>
      </c>
      <c r="H30" s="347" t="s">
        <v>1760</v>
      </c>
    </row>
    <row r="31" spans="1:4" ht="12.75">
      <c r="A31" s="340" t="s">
        <v>82</v>
      </c>
      <c r="B31" s="340" t="s">
        <v>944</v>
      </c>
      <c r="C31" s="340"/>
      <c r="D31" t="s">
        <v>1148</v>
      </c>
    </row>
    <row r="32" spans="1:8" ht="12.75">
      <c r="A32" t="s">
        <v>735</v>
      </c>
      <c r="B32" t="s">
        <v>56</v>
      </c>
      <c r="C32">
        <v>383</v>
      </c>
      <c r="D32" t="s">
        <v>1148</v>
      </c>
      <c r="H32" s="347" t="s">
        <v>2567</v>
      </c>
    </row>
    <row r="33" spans="1:8" ht="12.75">
      <c r="A33" t="s">
        <v>735</v>
      </c>
      <c r="B33" t="s">
        <v>2222</v>
      </c>
      <c r="C33" t="s">
        <v>463</v>
      </c>
      <c r="H33" t="s">
        <v>858</v>
      </c>
    </row>
    <row r="34" spans="1:3" ht="12.75">
      <c r="A34" s="341" t="s">
        <v>1039</v>
      </c>
      <c r="B34" s="341"/>
      <c r="C34" s="341"/>
    </row>
    <row r="35" spans="1:4" ht="12.75">
      <c r="A35" s="340" t="s">
        <v>82</v>
      </c>
      <c r="B35" s="340" t="s">
        <v>2538</v>
      </c>
      <c r="C35" s="340"/>
      <c r="D35" t="s">
        <v>1148</v>
      </c>
    </row>
    <row r="36" spans="1:8" ht="12.75">
      <c r="A36" t="s">
        <v>735</v>
      </c>
      <c r="B36" t="s">
        <v>56</v>
      </c>
      <c r="D36" t="s">
        <v>1148</v>
      </c>
      <c r="H36" s="347" t="s">
        <v>819</v>
      </c>
    </row>
    <row r="37" spans="1:8" ht="12.75">
      <c r="A37" t="s">
        <v>735</v>
      </c>
      <c r="B37" t="s">
        <v>882</v>
      </c>
      <c r="H37" t="s">
        <v>2264</v>
      </c>
    </row>
    <row r="38" spans="1:3" ht="12.75">
      <c r="A38" s="341" t="s">
        <v>1039</v>
      </c>
      <c r="B38" s="341"/>
      <c r="C38" s="341"/>
    </row>
    <row r="39" spans="1:4" ht="12.75">
      <c r="A39" s="340" t="s">
        <v>82</v>
      </c>
      <c r="B39" s="340" t="s">
        <v>1291</v>
      </c>
      <c r="C39" s="340"/>
      <c r="D39" t="s">
        <v>1148</v>
      </c>
    </row>
    <row r="40" spans="1:8" ht="12.75">
      <c r="A40" t="s">
        <v>735</v>
      </c>
      <c r="B40" t="s">
        <v>56</v>
      </c>
      <c r="D40" t="s">
        <v>1148</v>
      </c>
      <c r="H40" s="347" t="s">
        <v>1621</v>
      </c>
    </row>
    <row r="41" spans="1:8" ht="12.75">
      <c r="A41" t="s">
        <v>735</v>
      </c>
      <c r="B41" t="s">
        <v>882</v>
      </c>
      <c r="H41" t="s">
        <v>838</v>
      </c>
    </row>
    <row r="42" spans="1:3" ht="12.75" customHeight="1">
      <c r="A42" s="341" t="s">
        <v>1039</v>
      </c>
      <c r="B42" s="341"/>
      <c r="C42" s="341"/>
    </row>
    <row r="43" spans="1:8" ht="12.75">
      <c r="A43" t="s">
        <v>735</v>
      </c>
      <c r="B43" t="s">
        <v>437</v>
      </c>
      <c r="C43" t="s">
        <v>2196</v>
      </c>
      <c r="H43" s="347" t="s">
        <v>1181</v>
      </c>
    </row>
    <row r="44" spans="1:8" ht="12.75">
      <c r="A44" t="s">
        <v>735</v>
      </c>
      <c r="B44" t="s">
        <v>600</v>
      </c>
      <c r="D44" t="s">
        <v>1148</v>
      </c>
      <c r="H44" s="347" t="s">
        <v>1747</v>
      </c>
    </row>
    <row r="45" spans="1:8" ht="12.75">
      <c r="A45" s="340" t="s">
        <v>82</v>
      </c>
      <c r="B45" s="340" t="s">
        <v>302</v>
      </c>
      <c r="C45" s="340"/>
      <c r="D45" t="s">
        <v>1148</v>
      </c>
      <c r="H45" s="347" t="s">
        <v>24</v>
      </c>
    </row>
    <row r="46" spans="1:8" ht="12.75">
      <c r="A46" t="s">
        <v>735</v>
      </c>
      <c r="B46" t="s">
        <v>1400</v>
      </c>
      <c r="H46" t="s">
        <v>690</v>
      </c>
    </row>
    <row r="47" spans="1:8" ht="12.75">
      <c r="A47" t="s">
        <v>735</v>
      </c>
      <c r="B47" t="s">
        <v>394</v>
      </c>
      <c r="D47" t="s">
        <v>1148</v>
      </c>
      <c r="H47" t="s">
        <v>1073</v>
      </c>
    </row>
    <row r="48" spans="1:3" ht="12.75">
      <c r="A48" s="341" t="s">
        <v>1039</v>
      </c>
      <c r="B48" s="341"/>
      <c r="C48" s="341"/>
    </row>
    <row r="49" spans="1:8" ht="12.75">
      <c r="A49" s="340" t="s">
        <v>82</v>
      </c>
      <c r="B49" s="340" t="s">
        <v>763</v>
      </c>
      <c r="C49" s="340"/>
      <c r="H49" s="347" t="s">
        <v>393</v>
      </c>
    </row>
    <row r="50" spans="1:8" ht="12.75">
      <c r="A50" t="s">
        <v>735</v>
      </c>
      <c r="B50" t="s">
        <v>1400</v>
      </c>
      <c r="H50" t="s">
        <v>690</v>
      </c>
    </row>
    <row r="51" spans="1:8" ht="12.75">
      <c r="A51" t="s">
        <v>735</v>
      </c>
      <c r="B51" t="s">
        <v>394</v>
      </c>
      <c r="D51" t="s">
        <v>1148</v>
      </c>
      <c r="H51" t="s">
        <v>1073</v>
      </c>
    </row>
    <row r="52" spans="1:3" ht="12.75">
      <c r="A52" s="341" t="s">
        <v>1039</v>
      </c>
      <c r="B52" s="341"/>
      <c r="C52" s="341"/>
    </row>
    <row r="53" spans="1:8" ht="12.75">
      <c r="A53" s="340" t="s">
        <v>82</v>
      </c>
      <c r="B53" s="340" t="s">
        <v>991</v>
      </c>
      <c r="C53" s="340"/>
      <c r="H53" s="347" t="s">
        <v>174</v>
      </c>
    </row>
    <row r="54" spans="1:8" ht="12.75">
      <c r="A54" t="s">
        <v>735</v>
      </c>
      <c r="B54" t="s">
        <v>56</v>
      </c>
      <c r="D54" t="s">
        <v>1148</v>
      </c>
      <c r="H54" s="347" t="s">
        <v>819</v>
      </c>
    </row>
    <row r="55" spans="1:8" ht="12.75">
      <c r="A55" t="s">
        <v>735</v>
      </c>
      <c r="B55" t="s">
        <v>882</v>
      </c>
      <c r="H55" t="s">
        <v>2264</v>
      </c>
    </row>
    <row r="56" spans="1:3" ht="12.75">
      <c r="A56" s="341" t="s">
        <v>1039</v>
      </c>
      <c r="B56" s="341"/>
      <c r="C56" s="341"/>
    </row>
    <row r="57" spans="1:8" ht="12.75">
      <c r="A57" s="340" t="s">
        <v>82</v>
      </c>
      <c r="B57" s="340" t="s">
        <v>147</v>
      </c>
      <c r="C57" s="340"/>
      <c r="H57" s="347" t="s">
        <v>2197</v>
      </c>
    </row>
    <row r="58" spans="1:8" ht="12.75">
      <c r="A58" t="s">
        <v>735</v>
      </c>
      <c r="B58" t="s">
        <v>56</v>
      </c>
      <c r="H58" t="s">
        <v>819</v>
      </c>
    </row>
    <row r="59" spans="1:8" ht="12.75">
      <c r="A59" t="s">
        <v>735</v>
      </c>
      <c r="B59" t="s">
        <v>882</v>
      </c>
      <c r="D59" t="s">
        <v>1148</v>
      </c>
      <c r="H59" t="s">
        <v>2264</v>
      </c>
    </row>
    <row r="60" spans="1:3" ht="12.75">
      <c r="A60" s="341" t="s">
        <v>1039</v>
      </c>
      <c r="B60" s="341"/>
      <c r="C60" s="341"/>
    </row>
    <row r="61" spans="1:3" ht="12.75">
      <c r="A61" s="341" t="s">
        <v>1039</v>
      </c>
      <c r="B61" s="341"/>
      <c r="C61" s="341"/>
    </row>
    <row r="62" spans="1:7" ht="13.5">
      <c r="A62" s="340" t="s">
        <v>82</v>
      </c>
      <c r="B62" s="340" t="s">
        <v>1365</v>
      </c>
      <c r="C62" s="340"/>
      <c r="G62" s="125" t="s">
        <v>1547</v>
      </c>
    </row>
    <row r="63" spans="1:3" ht="12.75">
      <c r="A63" s="340" t="s">
        <v>82</v>
      </c>
      <c r="B63" s="340" t="s">
        <v>1669</v>
      </c>
      <c r="C63" s="340"/>
    </row>
    <row r="64" spans="1:8" ht="12.75">
      <c r="A64" t="s">
        <v>735</v>
      </c>
      <c r="B64" t="s">
        <v>882</v>
      </c>
      <c r="C64" t="str">
        <f>Баланс!A20</f>
        <v>Основные средства (балансовая стоимость, 010100000)*, всего</v>
      </c>
      <c r="D64" t="s">
        <v>1148</v>
      </c>
      <c r="H64" t="s">
        <v>2030</v>
      </c>
    </row>
    <row r="65" spans="1:8" ht="12.75">
      <c r="A65" t="s">
        <v>735</v>
      </c>
      <c r="B65" t="s">
        <v>1238</v>
      </c>
      <c r="C65" t="str">
        <f>Баланс!B20</f>
        <v>010</v>
      </c>
      <c r="D65" t="s">
        <v>1148</v>
      </c>
      <c r="H65" t="s">
        <v>762</v>
      </c>
    </row>
    <row r="66" spans="1:8" ht="12.75">
      <c r="A66" t="s">
        <v>735</v>
      </c>
      <c r="B66" t="s">
        <v>1455</v>
      </c>
      <c r="C66" s="342">
        <f>Баланс!C20</f>
        <v>0</v>
      </c>
      <c r="H66" t="s">
        <v>301</v>
      </c>
    </row>
    <row r="67" spans="1:8" ht="12.75">
      <c r="A67" t="s">
        <v>735</v>
      </c>
      <c r="B67" t="s">
        <v>262</v>
      </c>
      <c r="C67" s="342">
        <f>Баланс!G20</f>
        <v>0</v>
      </c>
      <c r="H67" t="s">
        <v>315</v>
      </c>
    </row>
    <row r="68" spans="1:8" ht="12.75">
      <c r="A68" t="s">
        <v>735</v>
      </c>
      <c r="B68" t="s">
        <v>218</v>
      </c>
      <c r="C68" s="342">
        <f>Баланс!D20</f>
        <v>29858527.93</v>
      </c>
      <c r="H68" t="s">
        <v>986</v>
      </c>
    </row>
    <row r="69" spans="1:8" ht="12.75">
      <c r="A69" t="s">
        <v>735</v>
      </c>
      <c r="B69" t="s">
        <v>837</v>
      </c>
      <c r="C69" s="342">
        <f>Баланс!H20</f>
        <v>27335848.48</v>
      </c>
      <c r="H69" t="s">
        <v>512</v>
      </c>
    </row>
    <row r="70" spans="1:8" ht="12.75">
      <c r="A70" t="s">
        <v>735</v>
      </c>
      <c r="B70" t="s">
        <v>403</v>
      </c>
      <c r="C70" s="342">
        <f>Баланс!E20</f>
        <v>0</v>
      </c>
      <c r="H70" t="s">
        <v>521</v>
      </c>
    </row>
    <row r="71" spans="1:8" ht="12.75">
      <c r="A71" t="s">
        <v>735</v>
      </c>
      <c r="B71" t="s">
        <v>1676</v>
      </c>
      <c r="C71" s="342">
        <f>Баланс!I20</f>
        <v>0</v>
      </c>
      <c r="H71" t="s">
        <v>2589</v>
      </c>
    </row>
    <row r="72" spans="1:8" ht="12.75">
      <c r="A72" t="s">
        <v>735</v>
      </c>
      <c r="B72" t="s">
        <v>1828</v>
      </c>
      <c r="C72" s="342">
        <f>Баланс!F20</f>
        <v>29858527.93</v>
      </c>
      <c r="H72" t="s">
        <v>1276</v>
      </c>
    </row>
    <row r="73" spans="1:8" ht="12.75">
      <c r="A73" t="s">
        <v>735</v>
      </c>
      <c r="B73" t="s">
        <v>1306</v>
      </c>
      <c r="C73" s="342">
        <f>Баланс!J20</f>
        <v>27335848.48</v>
      </c>
      <c r="H73" t="s">
        <v>1658</v>
      </c>
    </row>
    <row r="74" spans="1:3" ht="12.75">
      <c r="A74" s="340" t="s">
        <v>82</v>
      </c>
      <c r="B74" s="340" t="s">
        <v>910</v>
      </c>
      <c r="C74" s="340"/>
    </row>
    <row r="75" spans="1:8" ht="12.75">
      <c r="A75" t="s">
        <v>735</v>
      </c>
      <c r="B75" t="s">
        <v>882</v>
      </c>
      <c r="C75" t="str">
        <f>Баланс!A22</f>
        <v>недвижимое имущество учреждения (010110000)*</v>
      </c>
      <c r="D75" t="s">
        <v>1148</v>
      </c>
      <c r="H75" t="s">
        <v>2030</v>
      </c>
    </row>
    <row r="76" spans="1:8" ht="12.75">
      <c r="A76" t="s">
        <v>735</v>
      </c>
      <c r="B76" t="s">
        <v>1238</v>
      </c>
      <c r="C76" t="str">
        <f>Баланс!B22</f>
        <v>011</v>
      </c>
      <c r="D76" t="s">
        <v>1148</v>
      </c>
      <c r="H76" t="s">
        <v>762</v>
      </c>
    </row>
    <row r="77" spans="1:8" ht="12.75">
      <c r="A77" t="s">
        <v>735</v>
      </c>
      <c r="B77" t="s">
        <v>1455</v>
      </c>
      <c r="C77" s="342">
        <f>Баланс!C22</f>
        <v>0</v>
      </c>
      <c r="H77" t="s">
        <v>301</v>
      </c>
    </row>
    <row r="78" spans="1:8" ht="12.75">
      <c r="A78" t="s">
        <v>735</v>
      </c>
      <c r="B78" t="s">
        <v>262</v>
      </c>
      <c r="C78" s="342">
        <f>Баланс!G22</f>
        <v>0</v>
      </c>
      <c r="H78" t="s">
        <v>315</v>
      </c>
    </row>
    <row r="79" spans="1:8" ht="12.75">
      <c r="A79" t="s">
        <v>735</v>
      </c>
      <c r="B79" t="s">
        <v>218</v>
      </c>
      <c r="C79" s="342">
        <f>Баланс!D22</f>
        <v>26880485</v>
      </c>
      <c r="H79" t="s">
        <v>986</v>
      </c>
    </row>
    <row r="80" spans="1:8" ht="12.75">
      <c r="A80" t="s">
        <v>735</v>
      </c>
      <c r="B80" t="s">
        <v>837</v>
      </c>
      <c r="C80" s="342">
        <f>Баланс!H22</f>
        <v>24274491</v>
      </c>
      <c r="H80" t="s">
        <v>512</v>
      </c>
    </row>
    <row r="81" spans="1:8" ht="12.75">
      <c r="A81" t="s">
        <v>735</v>
      </c>
      <c r="B81" t="s">
        <v>403</v>
      </c>
      <c r="C81" s="342">
        <f>Баланс!E22</f>
        <v>0</v>
      </c>
      <c r="H81" t="s">
        <v>521</v>
      </c>
    </row>
    <row r="82" spans="1:8" ht="12.75">
      <c r="A82" t="s">
        <v>735</v>
      </c>
      <c r="B82" t="s">
        <v>1676</v>
      </c>
      <c r="C82" s="342">
        <f>Баланс!I22</f>
        <v>0</v>
      </c>
      <c r="H82" t="s">
        <v>2589</v>
      </c>
    </row>
    <row r="83" spans="1:8" ht="12.75">
      <c r="A83" t="s">
        <v>735</v>
      </c>
      <c r="B83" t="s">
        <v>1828</v>
      </c>
      <c r="C83" s="342">
        <f>Баланс!F22</f>
        <v>26880485</v>
      </c>
      <c r="H83" t="s">
        <v>1276</v>
      </c>
    </row>
    <row r="84" spans="1:8" ht="12.75">
      <c r="A84" t="s">
        <v>735</v>
      </c>
      <c r="B84" t="s">
        <v>1306</v>
      </c>
      <c r="C84" s="342">
        <f>Баланс!J22</f>
        <v>24274491</v>
      </c>
      <c r="H84" t="s">
        <v>1658</v>
      </c>
    </row>
    <row r="85" spans="1:3" ht="12.75">
      <c r="A85" s="341" t="s">
        <v>1039</v>
      </c>
      <c r="B85" s="341"/>
      <c r="C85" s="341"/>
    </row>
    <row r="86" spans="1:3" ht="12.75">
      <c r="A86" s="340" t="s">
        <v>82</v>
      </c>
      <c r="B86" s="340" t="s">
        <v>910</v>
      </c>
      <c r="C86" s="340"/>
    </row>
    <row r="87" spans="1:8" ht="12.75">
      <c r="A87" t="s">
        <v>735</v>
      </c>
      <c r="B87" t="s">
        <v>882</v>
      </c>
      <c r="C87" t="str">
        <f>Баланс!A23</f>
        <v>особо ценное движимое имущество учреждения (010120000)*</v>
      </c>
      <c r="D87" t="s">
        <v>1148</v>
      </c>
      <c r="H87" t="s">
        <v>2030</v>
      </c>
    </row>
    <row r="88" spans="1:8" ht="12.75">
      <c r="A88" t="s">
        <v>735</v>
      </c>
      <c r="B88" t="s">
        <v>1238</v>
      </c>
      <c r="C88" t="str">
        <f>Баланс!B23</f>
        <v>012</v>
      </c>
      <c r="D88" t="s">
        <v>1148</v>
      </c>
      <c r="H88" t="s">
        <v>762</v>
      </c>
    </row>
    <row r="89" spans="1:8" ht="12.75">
      <c r="A89" t="s">
        <v>735</v>
      </c>
      <c r="B89" t="s">
        <v>1455</v>
      </c>
      <c r="C89" s="342">
        <f>Баланс!C23</f>
        <v>0</v>
      </c>
      <c r="H89" t="s">
        <v>301</v>
      </c>
    </row>
    <row r="90" spans="1:8" ht="12.75">
      <c r="A90" t="s">
        <v>735</v>
      </c>
      <c r="B90" t="s">
        <v>262</v>
      </c>
      <c r="C90" s="342">
        <f>Баланс!G23</f>
        <v>0</v>
      </c>
      <c r="H90" t="s">
        <v>315</v>
      </c>
    </row>
    <row r="91" spans="1:8" ht="12.75">
      <c r="A91" t="s">
        <v>735</v>
      </c>
      <c r="B91" t="s">
        <v>218</v>
      </c>
      <c r="C91" s="342">
        <f>Баланс!D23</f>
        <v>1259120</v>
      </c>
      <c r="H91" t="s">
        <v>986</v>
      </c>
    </row>
    <row r="92" spans="1:8" ht="12.75">
      <c r="A92" t="s">
        <v>735</v>
      </c>
      <c r="B92" t="s">
        <v>837</v>
      </c>
      <c r="C92" s="342">
        <f>Баланс!H23</f>
        <v>1259120</v>
      </c>
      <c r="H92" t="s">
        <v>512</v>
      </c>
    </row>
    <row r="93" spans="1:8" ht="12.75">
      <c r="A93" t="s">
        <v>735</v>
      </c>
      <c r="B93" t="s">
        <v>403</v>
      </c>
      <c r="C93" s="342">
        <f>Баланс!E23</f>
        <v>0</v>
      </c>
      <c r="H93" t="s">
        <v>521</v>
      </c>
    </row>
    <row r="94" spans="1:8" ht="12.75">
      <c r="A94" t="s">
        <v>735</v>
      </c>
      <c r="B94" t="s">
        <v>1676</v>
      </c>
      <c r="C94" s="342">
        <f>Баланс!I23</f>
        <v>0</v>
      </c>
      <c r="H94" t="s">
        <v>2589</v>
      </c>
    </row>
    <row r="95" spans="1:8" ht="12.75">
      <c r="A95" t="s">
        <v>735</v>
      </c>
      <c r="B95" t="s">
        <v>1828</v>
      </c>
      <c r="C95" s="342">
        <f>Баланс!F23</f>
        <v>1259120</v>
      </c>
      <c r="H95" t="s">
        <v>1276</v>
      </c>
    </row>
    <row r="96" spans="1:8" ht="12.75">
      <c r="A96" t="s">
        <v>735</v>
      </c>
      <c r="B96" t="s">
        <v>1306</v>
      </c>
      <c r="C96" s="342">
        <f>Баланс!J23</f>
        <v>1259120</v>
      </c>
      <c r="H96" t="s">
        <v>1658</v>
      </c>
    </row>
    <row r="97" spans="1:3" ht="12.75">
      <c r="A97" s="341" t="s">
        <v>1039</v>
      </c>
      <c r="B97" s="341"/>
      <c r="C97" s="341"/>
    </row>
    <row r="98" spans="1:3" ht="12.75">
      <c r="A98" s="340" t="s">
        <v>82</v>
      </c>
      <c r="B98" s="340" t="s">
        <v>910</v>
      </c>
      <c r="C98" s="340"/>
    </row>
    <row r="99" spans="1:8" ht="12.75">
      <c r="A99" t="s">
        <v>735</v>
      </c>
      <c r="B99" t="s">
        <v>882</v>
      </c>
      <c r="C99" t="str">
        <f>Баланс!A24</f>
        <v>иное движимое имущество учреждения (010130000)*</v>
      </c>
      <c r="D99" t="s">
        <v>1148</v>
      </c>
      <c r="H99" t="s">
        <v>2030</v>
      </c>
    </row>
    <row r="100" spans="1:8" ht="12.75">
      <c r="A100" t="s">
        <v>735</v>
      </c>
      <c r="B100" t="s">
        <v>1238</v>
      </c>
      <c r="C100" t="str">
        <f>Баланс!B24</f>
        <v>013</v>
      </c>
      <c r="D100" t="s">
        <v>1148</v>
      </c>
      <c r="H100" t="s">
        <v>762</v>
      </c>
    </row>
    <row r="101" spans="1:8" ht="12.75">
      <c r="A101" t="s">
        <v>735</v>
      </c>
      <c r="B101" t="s">
        <v>1455</v>
      </c>
      <c r="C101" s="342">
        <f>Баланс!C24</f>
        <v>0</v>
      </c>
      <c r="H101" t="s">
        <v>301</v>
      </c>
    </row>
    <row r="102" spans="1:8" ht="12.75">
      <c r="A102" t="s">
        <v>735</v>
      </c>
      <c r="B102" t="s">
        <v>262</v>
      </c>
      <c r="C102" s="342">
        <f>Баланс!G24</f>
        <v>0</v>
      </c>
      <c r="H102" t="s">
        <v>315</v>
      </c>
    </row>
    <row r="103" spans="1:8" ht="12.75">
      <c r="A103" t="s">
        <v>735</v>
      </c>
      <c r="B103" t="s">
        <v>218</v>
      </c>
      <c r="C103" s="342">
        <f>Баланс!D24</f>
        <v>1718922.93</v>
      </c>
      <c r="H103" t="s">
        <v>986</v>
      </c>
    </row>
    <row r="104" spans="1:8" ht="12.75">
      <c r="A104" t="s">
        <v>735</v>
      </c>
      <c r="B104" t="s">
        <v>837</v>
      </c>
      <c r="C104" s="342">
        <f>Баланс!H24</f>
        <v>1802237.48</v>
      </c>
      <c r="H104" t="s">
        <v>512</v>
      </c>
    </row>
    <row r="105" spans="1:8" ht="12.75">
      <c r="A105" t="s">
        <v>735</v>
      </c>
      <c r="B105" t="s">
        <v>403</v>
      </c>
      <c r="C105" s="342">
        <f>Баланс!E24</f>
        <v>0</v>
      </c>
      <c r="H105" t="s">
        <v>521</v>
      </c>
    </row>
    <row r="106" spans="1:8" ht="12.75">
      <c r="A106" t="s">
        <v>735</v>
      </c>
      <c r="B106" t="s">
        <v>1676</v>
      </c>
      <c r="C106" s="342">
        <f>Баланс!I24</f>
        <v>0</v>
      </c>
      <c r="H106" t="s">
        <v>2589</v>
      </c>
    </row>
    <row r="107" spans="1:8" ht="12.75">
      <c r="A107" t="s">
        <v>735</v>
      </c>
      <c r="B107" t="s">
        <v>1828</v>
      </c>
      <c r="C107" s="342">
        <f>Баланс!F24</f>
        <v>1718922.93</v>
      </c>
      <c r="H107" t="s">
        <v>1276</v>
      </c>
    </row>
    <row r="108" spans="1:8" ht="12.75">
      <c r="A108" t="s">
        <v>735</v>
      </c>
      <c r="B108" t="s">
        <v>1306</v>
      </c>
      <c r="C108" s="342">
        <f>Баланс!J24</f>
        <v>1802237.48</v>
      </c>
      <c r="H108" t="s">
        <v>1658</v>
      </c>
    </row>
    <row r="109" spans="1:3" ht="12.75">
      <c r="A109" s="341" t="s">
        <v>1039</v>
      </c>
      <c r="B109" s="341"/>
      <c r="C109" s="341"/>
    </row>
    <row r="110" spans="1:3" ht="12.75">
      <c r="A110" s="340" t="s">
        <v>82</v>
      </c>
      <c r="B110" s="340" t="s">
        <v>910</v>
      </c>
      <c r="C110" s="340"/>
    </row>
    <row r="111" spans="1:8" ht="12.75">
      <c r="A111" t="s">
        <v>735</v>
      </c>
      <c r="B111" t="s">
        <v>882</v>
      </c>
      <c r="C111" t="str">
        <f>Баланс!A25</f>
        <v>предметы лизинга (010140000)*</v>
      </c>
      <c r="D111" t="s">
        <v>1148</v>
      </c>
      <c r="H111" t="s">
        <v>2030</v>
      </c>
    </row>
    <row r="112" spans="1:8" ht="12.75">
      <c r="A112" t="s">
        <v>735</v>
      </c>
      <c r="B112" t="s">
        <v>1238</v>
      </c>
      <c r="C112" t="str">
        <f>Баланс!B25</f>
        <v>014</v>
      </c>
      <c r="D112" t="s">
        <v>1148</v>
      </c>
      <c r="H112" t="s">
        <v>762</v>
      </c>
    </row>
    <row r="113" spans="1:8" ht="12.75">
      <c r="A113" t="s">
        <v>735</v>
      </c>
      <c r="B113" t="s">
        <v>1455</v>
      </c>
      <c r="C113" s="342">
        <f>Баланс!C25</f>
        <v>0</v>
      </c>
      <c r="H113" t="s">
        <v>301</v>
      </c>
    </row>
    <row r="114" spans="1:8" ht="12.75">
      <c r="A114" t="s">
        <v>735</v>
      </c>
      <c r="B114" t="s">
        <v>262</v>
      </c>
      <c r="C114" s="342">
        <f>Баланс!G25</f>
        <v>0</v>
      </c>
      <c r="H114" t="s">
        <v>315</v>
      </c>
    </row>
    <row r="115" spans="1:8" ht="12.75">
      <c r="A115" t="s">
        <v>735</v>
      </c>
      <c r="B115" t="s">
        <v>218</v>
      </c>
      <c r="C115" s="342">
        <f>Баланс!D25</f>
        <v>0</v>
      </c>
      <c r="H115" t="s">
        <v>986</v>
      </c>
    </row>
    <row r="116" spans="1:8" ht="12.75">
      <c r="A116" t="s">
        <v>735</v>
      </c>
      <c r="B116" t="s">
        <v>837</v>
      </c>
      <c r="C116" s="342">
        <f>Баланс!H25</f>
        <v>0</v>
      </c>
      <c r="H116" t="s">
        <v>512</v>
      </c>
    </row>
    <row r="117" spans="1:8" ht="12.75">
      <c r="A117" t="s">
        <v>735</v>
      </c>
      <c r="B117" t="s">
        <v>403</v>
      </c>
      <c r="C117" s="342">
        <f>Баланс!E25</f>
        <v>0</v>
      </c>
      <c r="H117" t="s">
        <v>521</v>
      </c>
    </row>
    <row r="118" spans="1:8" ht="12.75">
      <c r="A118" t="s">
        <v>735</v>
      </c>
      <c r="B118" t="s">
        <v>1676</v>
      </c>
      <c r="C118" s="342">
        <f>Баланс!I25</f>
        <v>0</v>
      </c>
      <c r="H118" t="s">
        <v>2589</v>
      </c>
    </row>
    <row r="119" spans="1:8" ht="12.75">
      <c r="A119" t="s">
        <v>735</v>
      </c>
      <c r="B119" t="s">
        <v>1828</v>
      </c>
      <c r="C119" s="342">
        <f>Баланс!F25</f>
        <v>0</v>
      </c>
      <c r="H119" t="s">
        <v>1276</v>
      </c>
    </row>
    <row r="120" spans="1:8" ht="12.75">
      <c r="A120" t="s">
        <v>735</v>
      </c>
      <c r="B120" t="s">
        <v>1306</v>
      </c>
      <c r="C120" s="342">
        <f>Баланс!J25</f>
        <v>0</v>
      </c>
      <c r="H120" t="s">
        <v>1658</v>
      </c>
    </row>
    <row r="121" spans="1:3" ht="12.75">
      <c r="A121" s="341" t="s">
        <v>1039</v>
      </c>
      <c r="B121" s="341"/>
      <c r="C121" s="341"/>
    </row>
    <row r="122" spans="1:3" ht="12.75">
      <c r="A122" s="341" t="s">
        <v>1039</v>
      </c>
      <c r="B122" s="341"/>
      <c r="C122" s="341"/>
    </row>
    <row r="123" spans="1:3" ht="12.75">
      <c r="A123" s="340" t="s">
        <v>82</v>
      </c>
      <c r="B123" s="340" t="s">
        <v>1669</v>
      </c>
      <c r="C123" s="340"/>
    </row>
    <row r="124" spans="1:8" ht="12.75">
      <c r="A124" t="s">
        <v>735</v>
      </c>
      <c r="B124" t="s">
        <v>882</v>
      </c>
      <c r="C124" t="str">
        <f>Баланс!A26</f>
        <v>Амортизация основных средств*</v>
      </c>
      <c r="D124" t="s">
        <v>1148</v>
      </c>
      <c r="H124" t="s">
        <v>2030</v>
      </c>
    </row>
    <row r="125" spans="1:8" ht="12.75">
      <c r="A125" t="s">
        <v>735</v>
      </c>
      <c r="B125" t="s">
        <v>1238</v>
      </c>
      <c r="C125" t="str">
        <f>Баланс!B26</f>
        <v>020</v>
      </c>
      <c r="D125" t="s">
        <v>1148</v>
      </c>
      <c r="H125" t="s">
        <v>762</v>
      </c>
    </row>
    <row r="126" spans="1:8" ht="12.75">
      <c r="A126" t="s">
        <v>735</v>
      </c>
      <c r="B126" t="s">
        <v>1455</v>
      </c>
      <c r="C126" s="342">
        <f>Баланс!C26</f>
        <v>0</v>
      </c>
      <c r="H126" t="s">
        <v>301</v>
      </c>
    </row>
    <row r="127" spans="1:8" ht="12.75">
      <c r="A127" t="s">
        <v>735</v>
      </c>
      <c r="B127" t="s">
        <v>262</v>
      </c>
      <c r="C127" s="342">
        <f>Баланс!G26</f>
        <v>0</v>
      </c>
      <c r="H127" t="s">
        <v>315</v>
      </c>
    </row>
    <row r="128" spans="1:8" ht="12.75">
      <c r="A128" t="s">
        <v>735</v>
      </c>
      <c r="B128" t="s">
        <v>218</v>
      </c>
      <c r="C128" s="342">
        <f>Баланс!D26</f>
        <v>11606361.7</v>
      </c>
      <c r="H128" t="s">
        <v>986</v>
      </c>
    </row>
    <row r="129" spans="1:8" ht="12.75">
      <c r="A129" t="s">
        <v>735</v>
      </c>
      <c r="B129" t="s">
        <v>837</v>
      </c>
      <c r="C129" s="342">
        <f>Баланс!H26</f>
        <v>11755704.23</v>
      </c>
      <c r="H129" t="s">
        <v>512</v>
      </c>
    </row>
    <row r="130" spans="1:8" ht="12.75">
      <c r="A130" t="s">
        <v>735</v>
      </c>
      <c r="B130" t="s">
        <v>403</v>
      </c>
      <c r="C130" s="342">
        <f>Баланс!E26</f>
        <v>0</v>
      </c>
      <c r="H130" t="s">
        <v>521</v>
      </c>
    </row>
    <row r="131" spans="1:8" ht="12.75">
      <c r="A131" t="s">
        <v>735</v>
      </c>
      <c r="B131" t="s">
        <v>1676</v>
      </c>
      <c r="C131" s="342">
        <f>Баланс!I26</f>
        <v>0</v>
      </c>
      <c r="H131" t="s">
        <v>2589</v>
      </c>
    </row>
    <row r="132" spans="1:8" ht="12.75">
      <c r="A132" t="s">
        <v>735</v>
      </c>
      <c r="B132" t="s">
        <v>1828</v>
      </c>
      <c r="C132" s="342">
        <f>Баланс!F26</f>
        <v>11606361.7</v>
      </c>
      <c r="H132" t="s">
        <v>1276</v>
      </c>
    </row>
    <row r="133" spans="1:8" ht="12.75">
      <c r="A133" t="s">
        <v>735</v>
      </c>
      <c r="B133" t="s">
        <v>1306</v>
      </c>
      <c r="C133" s="342">
        <f>Баланс!J26</f>
        <v>11755704.23</v>
      </c>
      <c r="H133" t="s">
        <v>1658</v>
      </c>
    </row>
    <row r="134" spans="1:3" ht="12.75">
      <c r="A134" s="340" t="s">
        <v>82</v>
      </c>
      <c r="B134" s="340" t="s">
        <v>910</v>
      </c>
      <c r="C134" s="340"/>
    </row>
    <row r="135" spans="1:8" ht="12.75">
      <c r="A135" t="s">
        <v>735</v>
      </c>
      <c r="B135" t="s">
        <v>882</v>
      </c>
      <c r="C135" t="str">
        <f>Баланс!A28</f>
        <v>Амортизация недвижимого имущества учреждения (010410000)*</v>
      </c>
      <c r="D135" t="s">
        <v>1148</v>
      </c>
      <c r="H135" t="s">
        <v>2030</v>
      </c>
    </row>
    <row r="136" spans="1:8" ht="12.75">
      <c r="A136" t="s">
        <v>735</v>
      </c>
      <c r="B136" t="s">
        <v>1238</v>
      </c>
      <c r="C136" t="str">
        <f>Баланс!B28</f>
        <v>021</v>
      </c>
      <c r="D136" t="s">
        <v>1148</v>
      </c>
      <c r="H136" t="s">
        <v>762</v>
      </c>
    </row>
    <row r="137" spans="1:8" ht="12.75">
      <c r="A137" t="s">
        <v>735</v>
      </c>
      <c r="B137" t="s">
        <v>1455</v>
      </c>
      <c r="C137" s="342">
        <f>Баланс!C28</f>
        <v>0</v>
      </c>
      <c r="H137" t="s">
        <v>301</v>
      </c>
    </row>
    <row r="138" spans="1:8" ht="12.75">
      <c r="A138" t="s">
        <v>735</v>
      </c>
      <c r="B138" t="s">
        <v>262</v>
      </c>
      <c r="C138" s="342">
        <f>Баланс!G28</f>
        <v>0</v>
      </c>
      <c r="H138" t="s">
        <v>315</v>
      </c>
    </row>
    <row r="139" spans="1:8" ht="12.75">
      <c r="A139" t="s">
        <v>735</v>
      </c>
      <c r="B139" t="s">
        <v>218</v>
      </c>
      <c r="C139" s="342">
        <f>Баланс!D28</f>
        <v>9775845.64</v>
      </c>
      <c r="H139" t="s">
        <v>986</v>
      </c>
    </row>
    <row r="140" spans="1:8" ht="12.75">
      <c r="A140" t="s">
        <v>735</v>
      </c>
      <c r="B140" t="s">
        <v>837</v>
      </c>
      <c r="C140" s="342">
        <f>Баланс!H28</f>
        <v>9642576.73</v>
      </c>
      <c r="H140" t="s">
        <v>512</v>
      </c>
    </row>
    <row r="141" spans="1:8" ht="12.75">
      <c r="A141" t="s">
        <v>735</v>
      </c>
      <c r="B141" t="s">
        <v>403</v>
      </c>
      <c r="C141" s="342">
        <f>Баланс!E28</f>
        <v>0</v>
      </c>
      <c r="H141" t="s">
        <v>521</v>
      </c>
    </row>
    <row r="142" spans="1:8" ht="12.75">
      <c r="A142" t="s">
        <v>735</v>
      </c>
      <c r="B142" t="s">
        <v>1676</v>
      </c>
      <c r="C142" s="342">
        <f>Баланс!I28</f>
        <v>0</v>
      </c>
      <c r="H142" t="s">
        <v>2589</v>
      </c>
    </row>
    <row r="143" spans="1:8" ht="12.75">
      <c r="A143" t="s">
        <v>735</v>
      </c>
      <c r="B143" t="s">
        <v>1828</v>
      </c>
      <c r="C143" s="342">
        <f>Баланс!F28</f>
        <v>9775845.64</v>
      </c>
      <c r="H143" t="s">
        <v>1276</v>
      </c>
    </row>
    <row r="144" spans="1:8" ht="12.75">
      <c r="A144" t="s">
        <v>735</v>
      </c>
      <c r="B144" t="s">
        <v>1306</v>
      </c>
      <c r="C144" s="342">
        <f>Баланс!J28</f>
        <v>9642576.73</v>
      </c>
      <c r="H144" t="s">
        <v>1658</v>
      </c>
    </row>
    <row r="145" spans="1:3" ht="12.75">
      <c r="A145" s="341" t="s">
        <v>1039</v>
      </c>
      <c r="B145" s="341"/>
      <c r="C145" s="341"/>
    </row>
    <row r="146" spans="1:3" ht="12.75">
      <c r="A146" s="340" t="s">
        <v>82</v>
      </c>
      <c r="B146" s="340" t="s">
        <v>910</v>
      </c>
      <c r="C146" s="340"/>
    </row>
    <row r="147" spans="1:8" ht="12.75">
      <c r="A147" t="s">
        <v>735</v>
      </c>
      <c r="B147" t="s">
        <v>882</v>
      </c>
      <c r="C147" t="str">
        <f>Баланс!A29</f>
        <v>Амортизация особо ценного движимого имущества учреждения (010420000)*</v>
      </c>
      <c r="D147" t="s">
        <v>1148</v>
      </c>
      <c r="H147" t="s">
        <v>2030</v>
      </c>
    </row>
    <row r="148" spans="1:8" ht="12.75">
      <c r="A148" t="s">
        <v>735</v>
      </c>
      <c r="B148" t="s">
        <v>1238</v>
      </c>
      <c r="C148" t="str">
        <f>Баланс!B29</f>
        <v>022</v>
      </c>
      <c r="D148" t="s">
        <v>1148</v>
      </c>
      <c r="H148" t="s">
        <v>762</v>
      </c>
    </row>
    <row r="149" spans="1:8" ht="12.75">
      <c r="A149" t="s">
        <v>735</v>
      </c>
      <c r="B149" t="s">
        <v>1455</v>
      </c>
      <c r="C149" s="342">
        <f>Баланс!C29</f>
        <v>0</v>
      </c>
      <c r="H149" t="s">
        <v>301</v>
      </c>
    </row>
    <row r="150" spans="1:8" ht="12.75">
      <c r="A150" t="s">
        <v>735</v>
      </c>
      <c r="B150" t="s">
        <v>262</v>
      </c>
      <c r="C150" s="342">
        <f>Баланс!G29</f>
        <v>0</v>
      </c>
      <c r="H150" t="s">
        <v>315</v>
      </c>
    </row>
    <row r="151" spans="1:8" ht="12.75">
      <c r="A151" t="s">
        <v>735</v>
      </c>
      <c r="B151" t="s">
        <v>218</v>
      </c>
      <c r="C151" s="342">
        <f>Баланс!D29</f>
        <v>423524.32</v>
      </c>
      <c r="H151" t="s">
        <v>986</v>
      </c>
    </row>
    <row r="152" spans="1:8" ht="12.75">
      <c r="A152" t="s">
        <v>735</v>
      </c>
      <c r="B152" t="s">
        <v>837</v>
      </c>
      <c r="C152" s="342">
        <f>Баланс!H29</f>
        <v>590115.4</v>
      </c>
      <c r="H152" t="s">
        <v>512</v>
      </c>
    </row>
    <row r="153" spans="1:8" ht="12.75">
      <c r="A153" t="s">
        <v>735</v>
      </c>
      <c r="B153" t="s">
        <v>403</v>
      </c>
      <c r="C153" s="342">
        <f>Баланс!E29</f>
        <v>0</v>
      </c>
      <c r="H153" t="s">
        <v>521</v>
      </c>
    </row>
    <row r="154" spans="1:8" ht="12.75">
      <c r="A154" t="s">
        <v>735</v>
      </c>
      <c r="B154" t="s">
        <v>1676</v>
      </c>
      <c r="C154" s="342">
        <f>Баланс!I29</f>
        <v>0</v>
      </c>
      <c r="H154" t="s">
        <v>2589</v>
      </c>
    </row>
    <row r="155" spans="1:8" ht="12.75">
      <c r="A155" t="s">
        <v>735</v>
      </c>
      <c r="B155" t="s">
        <v>1828</v>
      </c>
      <c r="C155" s="342">
        <f>Баланс!F29</f>
        <v>423524.32</v>
      </c>
      <c r="H155" t="s">
        <v>1276</v>
      </c>
    </row>
    <row r="156" spans="1:8" ht="12.75">
      <c r="A156" t="s">
        <v>735</v>
      </c>
      <c r="B156" t="s">
        <v>1306</v>
      </c>
      <c r="C156" s="342">
        <f>Баланс!J29</f>
        <v>590115.4</v>
      </c>
      <c r="H156" t="s">
        <v>1658</v>
      </c>
    </row>
    <row r="157" spans="1:3" ht="12.75">
      <c r="A157" s="341" t="s">
        <v>1039</v>
      </c>
      <c r="B157" s="341"/>
      <c r="C157" s="341"/>
    </row>
    <row r="158" spans="1:3" ht="12.75">
      <c r="A158" s="340" t="s">
        <v>82</v>
      </c>
      <c r="B158" s="340" t="s">
        <v>910</v>
      </c>
      <c r="C158" s="340"/>
    </row>
    <row r="159" spans="1:8" ht="12.75">
      <c r="A159" t="s">
        <v>735</v>
      </c>
      <c r="B159" t="s">
        <v>882</v>
      </c>
      <c r="C159" t="str">
        <f>Баланс!A30</f>
        <v>Амортизация иного движимого имущества учреждения (010430000)*</v>
      </c>
      <c r="D159" t="s">
        <v>1148</v>
      </c>
      <c r="H159" t="s">
        <v>2030</v>
      </c>
    </row>
    <row r="160" spans="1:8" ht="12.75">
      <c r="A160" t="s">
        <v>735</v>
      </c>
      <c r="B160" t="s">
        <v>1238</v>
      </c>
      <c r="C160" t="str">
        <f>Баланс!B30</f>
        <v>023</v>
      </c>
      <c r="D160" t="s">
        <v>1148</v>
      </c>
      <c r="H160" t="s">
        <v>762</v>
      </c>
    </row>
    <row r="161" spans="1:8" ht="12.75">
      <c r="A161" t="s">
        <v>735</v>
      </c>
      <c r="B161" t="s">
        <v>1455</v>
      </c>
      <c r="C161" s="342">
        <f>Баланс!C30</f>
        <v>0</v>
      </c>
      <c r="H161" t="s">
        <v>301</v>
      </c>
    </row>
    <row r="162" spans="1:8" ht="12.75">
      <c r="A162" t="s">
        <v>735</v>
      </c>
      <c r="B162" t="s">
        <v>262</v>
      </c>
      <c r="C162" s="342">
        <f>Баланс!G30</f>
        <v>0</v>
      </c>
      <c r="H162" t="s">
        <v>315</v>
      </c>
    </row>
    <row r="163" spans="1:8" ht="12.75">
      <c r="A163" t="s">
        <v>735</v>
      </c>
      <c r="B163" t="s">
        <v>218</v>
      </c>
      <c r="C163" s="342">
        <f>Баланс!D30</f>
        <v>1406991.74</v>
      </c>
      <c r="H163" t="s">
        <v>986</v>
      </c>
    </row>
    <row r="164" spans="1:8" ht="12.75">
      <c r="A164" t="s">
        <v>735</v>
      </c>
      <c r="B164" t="s">
        <v>837</v>
      </c>
      <c r="C164" s="342">
        <f>Баланс!H30</f>
        <v>1523012.1</v>
      </c>
      <c r="H164" t="s">
        <v>512</v>
      </c>
    </row>
    <row r="165" spans="1:8" ht="12.75">
      <c r="A165" t="s">
        <v>735</v>
      </c>
      <c r="B165" t="s">
        <v>403</v>
      </c>
      <c r="C165" s="342">
        <f>Баланс!E30</f>
        <v>0</v>
      </c>
      <c r="H165" t="s">
        <v>521</v>
      </c>
    </row>
    <row r="166" spans="1:8" ht="12.75">
      <c r="A166" t="s">
        <v>735</v>
      </c>
      <c r="B166" t="s">
        <v>1676</v>
      </c>
      <c r="C166" s="342">
        <f>Баланс!I30</f>
        <v>0</v>
      </c>
      <c r="H166" t="s">
        <v>2589</v>
      </c>
    </row>
    <row r="167" spans="1:8" ht="12.75">
      <c r="A167" t="s">
        <v>735</v>
      </c>
      <c r="B167" t="s">
        <v>1828</v>
      </c>
      <c r="C167" s="342">
        <f>Баланс!F30</f>
        <v>1406991.74</v>
      </c>
      <c r="H167" t="s">
        <v>1276</v>
      </c>
    </row>
    <row r="168" spans="1:8" ht="12.75">
      <c r="A168" t="s">
        <v>735</v>
      </c>
      <c r="B168" t="s">
        <v>1306</v>
      </c>
      <c r="C168" s="342">
        <f>Баланс!J30</f>
        <v>1523012.1</v>
      </c>
      <c r="H168" t="s">
        <v>1658</v>
      </c>
    </row>
    <row r="169" spans="1:3" ht="12.75">
      <c r="A169" s="341" t="s">
        <v>1039</v>
      </c>
      <c r="B169" s="341"/>
      <c r="C169" s="341"/>
    </row>
    <row r="170" spans="1:3" ht="12.75">
      <c r="A170" s="340" t="s">
        <v>82</v>
      </c>
      <c r="B170" s="340" t="s">
        <v>910</v>
      </c>
      <c r="C170" s="340"/>
    </row>
    <row r="171" spans="1:8" ht="12.75">
      <c r="A171" t="s">
        <v>735</v>
      </c>
      <c r="B171" t="s">
        <v>882</v>
      </c>
      <c r="C171" t="str">
        <f>Баланс!A31</f>
        <v>Амортизация предметов лизинга (010440000)*</v>
      </c>
      <c r="D171" t="s">
        <v>1148</v>
      </c>
      <c r="H171" t="s">
        <v>2030</v>
      </c>
    </row>
    <row r="172" spans="1:8" ht="12.75">
      <c r="A172" t="s">
        <v>735</v>
      </c>
      <c r="B172" t="s">
        <v>1238</v>
      </c>
      <c r="C172" t="str">
        <f>Баланс!B31</f>
        <v>024</v>
      </c>
      <c r="D172" t="s">
        <v>1148</v>
      </c>
      <c r="H172" t="s">
        <v>762</v>
      </c>
    </row>
    <row r="173" spans="1:8" ht="12.75">
      <c r="A173" t="s">
        <v>735</v>
      </c>
      <c r="B173" t="s">
        <v>1455</v>
      </c>
      <c r="C173" s="342">
        <f>Баланс!C31</f>
        <v>0</v>
      </c>
      <c r="H173" t="s">
        <v>301</v>
      </c>
    </row>
    <row r="174" spans="1:8" ht="12.75">
      <c r="A174" t="s">
        <v>735</v>
      </c>
      <c r="B174" t="s">
        <v>262</v>
      </c>
      <c r="C174" s="342">
        <f>Баланс!G31</f>
        <v>0</v>
      </c>
      <c r="H174" t="s">
        <v>315</v>
      </c>
    </row>
    <row r="175" spans="1:8" ht="12.75">
      <c r="A175" t="s">
        <v>735</v>
      </c>
      <c r="B175" t="s">
        <v>218</v>
      </c>
      <c r="C175" s="342">
        <f>Баланс!D31</f>
        <v>0</v>
      </c>
      <c r="H175" t="s">
        <v>986</v>
      </c>
    </row>
    <row r="176" spans="1:8" ht="12.75">
      <c r="A176" t="s">
        <v>735</v>
      </c>
      <c r="B176" t="s">
        <v>837</v>
      </c>
      <c r="C176" s="342">
        <f>Баланс!H31</f>
        <v>0</v>
      </c>
      <c r="H176" t="s">
        <v>512</v>
      </c>
    </row>
    <row r="177" spans="1:8" ht="12.75">
      <c r="A177" t="s">
        <v>735</v>
      </c>
      <c r="B177" t="s">
        <v>403</v>
      </c>
      <c r="C177" s="342">
        <f>Баланс!E31</f>
        <v>0</v>
      </c>
      <c r="H177" t="s">
        <v>521</v>
      </c>
    </row>
    <row r="178" spans="1:8" ht="12.75">
      <c r="A178" t="s">
        <v>735</v>
      </c>
      <c r="B178" t="s">
        <v>1676</v>
      </c>
      <c r="C178" s="342">
        <f>Баланс!I31</f>
        <v>0</v>
      </c>
      <c r="H178" t="s">
        <v>2589</v>
      </c>
    </row>
    <row r="179" spans="1:8" ht="12.75">
      <c r="A179" t="s">
        <v>735</v>
      </c>
      <c r="B179" t="s">
        <v>1828</v>
      </c>
      <c r="C179" s="342">
        <f>Баланс!F31</f>
        <v>0</v>
      </c>
      <c r="H179" t="s">
        <v>1276</v>
      </c>
    </row>
    <row r="180" spans="1:8" ht="12.75">
      <c r="A180" t="s">
        <v>735</v>
      </c>
      <c r="B180" t="s">
        <v>1306</v>
      </c>
      <c r="C180" s="342">
        <f>Баланс!J31</f>
        <v>0</v>
      </c>
      <c r="H180" t="s">
        <v>1658</v>
      </c>
    </row>
    <row r="181" spans="1:3" ht="12.75">
      <c r="A181" s="341" t="s">
        <v>1039</v>
      </c>
      <c r="B181" s="341"/>
      <c r="C181" s="341"/>
    </row>
    <row r="182" spans="1:3" ht="12.75">
      <c r="A182" s="341" t="s">
        <v>1039</v>
      </c>
      <c r="B182" s="341"/>
      <c r="C182" s="341"/>
    </row>
    <row r="183" spans="1:3" ht="12.75">
      <c r="A183" s="340" t="s">
        <v>82</v>
      </c>
      <c r="B183" s="340" t="s">
        <v>1669</v>
      </c>
      <c r="C183" s="340"/>
    </row>
    <row r="184" spans="1:8" ht="12.75">
      <c r="A184" t="s">
        <v>735</v>
      </c>
      <c r="B184" t="s">
        <v>882</v>
      </c>
      <c r="C184" t="str">
        <f>Баланс!A32</f>
        <v>Основные средства (остаточная стоимость, стр.010 - стр.020)                                                                                             </v>
      </c>
      <c r="D184" t="s">
        <v>1148</v>
      </c>
      <c r="H184" t="s">
        <v>2030</v>
      </c>
    </row>
    <row r="185" spans="1:8" ht="12.75">
      <c r="A185" t="s">
        <v>735</v>
      </c>
      <c r="B185" t="s">
        <v>1238</v>
      </c>
      <c r="C185" t="str">
        <f>Баланс!B32</f>
        <v>030</v>
      </c>
      <c r="D185" t="s">
        <v>1148</v>
      </c>
      <c r="H185" t="s">
        <v>762</v>
      </c>
    </row>
    <row r="186" spans="1:8" ht="12.75">
      <c r="A186" t="s">
        <v>735</v>
      </c>
      <c r="B186" t="s">
        <v>1455</v>
      </c>
      <c r="C186" s="342">
        <f>Баланс!C32</f>
        <v>0</v>
      </c>
      <c r="H186" t="s">
        <v>301</v>
      </c>
    </row>
    <row r="187" spans="1:8" ht="12.75">
      <c r="A187" t="s">
        <v>735</v>
      </c>
      <c r="B187" t="s">
        <v>262</v>
      </c>
      <c r="C187" s="342">
        <f>Баланс!G32</f>
        <v>0</v>
      </c>
      <c r="H187" t="s">
        <v>315</v>
      </c>
    </row>
    <row r="188" spans="1:8" ht="12.75">
      <c r="A188" t="s">
        <v>735</v>
      </c>
      <c r="B188" t="s">
        <v>218</v>
      </c>
      <c r="C188" s="342">
        <f>Баланс!D32</f>
        <v>18252166.23</v>
      </c>
      <c r="H188" t="s">
        <v>986</v>
      </c>
    </row>
    <row r="189" spans="1:8" ht="12.75">
      <c r="A189" t="s">
        <v>735</v>
      </c>
      <c r="B189" t="s">
        <v>837</v>
      </c>
      <c r="C189" s="342">
        <f>Баланс!H32</f>
        <v>15580144.25</v>
      </c>
      <c r="H189" t="s">
        <v>512</v>
      </c>
    </row>
    <row r="190" spans="1:8" ht="12.75">
      <c r="A190" t="s">
        <v>735</v>
      </c>
      <c r="B190" t="s">
        <v>403</v>
      </c>
      <c r="C190" s="342">
        <f>Баланс!E32</f>
        <v>0</v>
      </c>
      <c r="H190" t="s">
        <v>521</v>
      </c>
    </row>
    <row r="191" spans="1:8" ht="12.75">
      <c r="A191" t="s">
        <v>735</v>
      </c>
      <c r="B191" t="s">
        <v>1676</v>
      </c>
      <c r="C191" s="342">
        <f>Баланс!I32</f>
        <v>0</v>
      </c>
      <c r="H191" t="s">
        <v>2589</v>
      </c>
    </row>
    <row r="192" spans="1:8" ht="12.75">
      <c r="A192" t="s">
        <v>735</v>
      </c>
      <c r="B192" t="s">
        <v>1828</v>
      </c>
      <c r="C192" s="342">
        <f>Баланс!F32</f>
        <v>18252166.23</v>
      </c>
      <c r="H192" t="s">
        <v>1276</v>
      </c>
    </row>
    <row r="193" spans="1:8" ht="12.75">
      <c r="A193" t="s">
        <v>735</v>
      </c>
      <c r="B193" t="s">
        <v>1306</v>
      </c>
      <c r="C193" s="342">
        <f>Баланс!J32</f>
        <v>15580144.25</v>
      </c>
      <c r="H193" t="s">
        <v>1658</v>
      </c>
    </row>
    <row r="194" spans="1:3" ht="12.75">
      <c r="A194" s="340" t="s">
        <v>82</v>
      </c>
      <c r="B194" s="340" t="s">
        <v>910</v>
      </c>
      <c r="C194" s="340"/>
    </row>
    <row r="195" spans="1:8" ht="12.75">
      <c r="A195" t="s">
        <v>735</v>
      </c>
      <c r="B195" t="s">
        <v>882</v>
      </c>
      <c r="C195" t="str">
        <f>Баланс!A34</f>
        <v>недвижимое имущество учреждения (остаточная стоимость, стр.011 - стр.021)</v>
      </c>
      <c r="D195" t="s">
        <v>1148</v>
      </c>
      <c r="H195" t="s">
        <v>2030</v>
      </c>
    </row>
    <row r="196" spans="1:8" ht="12.75">
      <c r="A196" t="s">
        <v>735</v>
      </c>
      <c r="B196" t="s">
        <v>1238</v>
      </c>
      <c r="C196" t="str">
        <f>Баланс!B34</f>
        <v>031</v>
      </c>
      <c r="D196" t="s">
        <v>1148</v>
      </c>
      <c r="H196" t="s">
        <v>762</v>
      </c>
    </row>
    <row r="197" spans="1:8" ht="12.75">
      <c r="A197" t="s">
        <v>735</v>
      </c>
      <c r="B197" t="s">
        <v>1455</v>
      </c>
      <c r="C197" s="342">
        <f>Баланс!C34</f>
        <v>0</v>
      </c>
      <c r="H197" t="s">
        <v>301</v>
      </c>
    </row>
    <row r="198" spans="1:8" ht="12.75">
      <c r="A198" t="s">
        <v>735</v>
      </c>
      <c r="B198" t="s">
        <v>262</v>
      </c>
      <c r="C198" s="342">
        <f>Баланс!G34</f>
        <v>0</v>
      </c>
      <c r="H198" t="s">
        <v>315</v>
      </c>
    </row>
    <row r="199" spans="1:8" ht="12.75">
      <c r="A199" t="s">
        <v>735</v>
      </c>
      <c r="B199" t="s">
        <v>218</v>
      </c>
      <c r="C199" s="342">
        <f>Баланс!D34</f>
        <v>17104639.36</v>
      </c>
      <c r="H199" t="s">
        <v>986</v>
      </c>
    </row>
    <row r="200" spans="1:8" ht="12.75">
      <c r="A200" t="s">
        <v>735</v>
      </c>
      <c r="B200" t="s">
        <v>837</v>
      </c>
      <c r="C200" s="342">
        <f>Баланс!H34</f>
        <v>14631914.27</v>
      </c>
      <c r="H200" t="s">
        <v>512</v>
      </c>
    </row>
    <row r="201" spans="1:8" ht="12.75">
      <c r="A201" t="s">
        <v>735</v>
      </c>
      <c r="B201" t="s">
        <v>403</v>
      </c>
      <c r="C201" s="342">
        <f>Баланс!E34</f>
        <v>0</v>
      </c>
      <c r="H201" t="s">
        <v>521</v>
      </c>
    </row>
    <row r="202" spans="1:8" ht="12.75">
      <c r="A202" t="s">
        <v>735</v>
      </c>
      <c r="B202" t="s">
        <v>1676</v>
      </c>
      <c r="C202" s="342">
        <f>Баланс!I34</f>
        <v>0</v>
      </c>
      <c r="H202" t="s">
        <v>2589</v>
      </c>
    </row>
    <row r="203" spans="1:8" ht="12.75">
      <c r="A203" t="s">
        <v>735</v>
      </c>
      <c r="B203" t="s">
        <v>1828</v>
      </c>
      <c r="C203" s="342">
        <f>Баланс!F34</f>
        <v>17104639.36</v>
      </c>
      <c r="H203" t="s">
        <v>1276</v>
      </c>
    </row>
    <row r="204" spans="1:8" ht="12.75">
      <c r="A204" t="s">
        <v>735</v>
      </c>
      <c r="B204" t="s">
        <v>1306</v>
      </c>
      <c r="C204" s="342">
        <f>Баланс!J34</f>
        <v>14631914.27</v>
      </c>
      <c r="H204" t="s">
        <v>1658</v>
      </c>
    </row>
    <row r="205" spans="1:3" ht="12.75">
      <c r="A205" s="341" t="s">
        <v>1039</v>
      </c>
      <c r="B205" s="341"/>
      <c r="C205" s="341"/>
    </row>
    <row r="206" spans="1:3" ht="12.75">
      <c r="A206" s="340" t="s">
        <v>82</v>
      </c>
      <c r="B206" s="340" t="s">
        <v>910</v>
      </c>
      <c r="C206" s="340"/>
    </row>
    <row r="207" spans="1:8" ht="12.75">
      <c r="A207" t="s">
        <v>735</v>
      </c>
      <c r="B207" t="s">
        <v>882</v>
      </c>
      <c r="C207" t="str">
        <f>Баланс!A35</f>
        <v>особо ценное движимое имущество учреждения (остаточная стоимость, стр.012 - стр.022)</v>
      </c>
      <c r="D207" t="s">
        <v>1148</v>
      </c>
      <c r="H207" t="s">
        <v>2030</v>
      </c>
    </row>
    <row r="208" spans="1:8" ht="12.75">
      <c r="A208" t="s">
        <v>735</v>
      </c>
      <c r="B208" t="s">
        <v>1238</v>
      </c>
      <c r="C208" t="str">
        <f>Баланс!B35</f>
        <v>032</v>
      </c>
      <c r="D208" t="s">
        <v>1148</v>
      </c>
      <c r="H208" t="s">
        <v>762</v>
      </c>
    </row>
    <row r="209" spans="1:8" ht="12.75">
      <c r="A209" t="s">
        <v>735</v>
      </c>
      <c r="B209" t="s">
        <v>1455</v>
      </c>
      <c r="C209" s="342">
        <f>Баланс!C35</f>
        <v>0</v>
      </c>
      <c r="H209" t="s">
        <v>301</v>
      </c>
    </row>
    <row r="210" spans="1:8" ht="12.75">
      <c r="A210" t="s">
        <v>735</v>
      </c>
      <c r="B210" t="s">
        <v>262</v>
      </c>
      <c r="C210" s="342">
        <f>Баланс!G35</f>
        <v>0</v>
      </c>
      <c r="H210" t="s">
        <v>315</v>
      </c>
    </row>
    <row r="211" spans="1:8" ht="12.75">
      <c r="A211" t="s">
        <v>735</v>
      </c>
      <c r="B211" t="s">
        <v>218</v>
      </c>
      <c r="C211" s="342">
        <f>Баланс!D35</f>
        <v>835595.68</v>
      </c>
      <c r="H211" t="s">
        <v>986</v>
      </c>
    </row>
    <row r="212" spans="1:8" ht="12.75">
      <c r="A212" t="s">
        <v>735</v>
      </c>
      <c r="B212" t="s">
        <v>837</v>
      </c>
      <c r="C212" s="342">
        <f>Баланс!H35</f>
        <v>669004.6</v>
      </c>
      <c r="H212" t="s">
        <v>512</v>
      </c>
    </row>
    <row r="213" spans="1:8" ht="12.75">
      <c r="A213" t="s">
        <v>735</v>
      </c>
      <c r="B213" t="s">
        <v>403</v>
      </c>
      <c r="C213" s="342">
        <f>Баланс!E35</f>
        <v>0</v>
      </c>
      <c r="H213" t="s">
        <v>521</v>
      </c>
    </row>
    <row r="214" spans="1:8" ht="12.75">
      <c r="A214" t="s">
        <v>735</v>
      </c>
      <c r="B214" t="s">
        <v>1676</v>
      </c>
      <c r="C214" s="342">
        <f>Баланс!I35</f>
        <v>0</v>
      </c>
      <c r="H214" t="s">
        <v>2589</v>
      </c>
    </row>
    <row r="215" spans="1:8" ht="12.75">
      <c r="A215" t="s">
        <v>735</v>
      </c>
      <c r="B215" t="s">
        <v>1828</v>
      </c>
      <c r="C215" s="342">
        <f>Баланс!F35</f>
        <v>835595.68</v>
      </c>
      <c r="H215" t="s">
        <v>1276</v>
      </c>
    </row>
    <row r="216" spans="1:8" ht="12.75">
      <c r="A216" t="s">
        <v>735</v>
      </c>
      <c r="B216" t="s">
        <v>1306</v>
      </c>
      <c r="C216" s="342">
        <f>Баланс!J35</f>
        <v>669004.6</v>
      </c>
      <c r="H216" t="s">
        <v>1658</v>
      </c>
    </row>
    <row r="217" spans="1:3" ht="12.75">
      <c r="A217" s="341" t="s">
        <v>1039</v>
      </c>
      <c r="B217" s="341"/>
      <c r="C217" s="341"/>
    </row>
    <row r="218" spans="1:3" ht="12.75">
      <c r="A218" s="340" t="s">
        <v>82</v>
      </c>
      <c r="B218" s="340" t="s">
        <v>910</v>
      </c>
      <c r="C218" s="340"/>
    </row>
    <row r="219" spans="1:8" ht="12.75">
      <c r="A219" t="s">
        <v>735</v>
      </c>
      <c r="B219" t="s">
        <v>882</v>
      </c>
      <c r="C219" t="str">
        <f>Баланс!A36</f>
        <v>иное движимое имущество учреждения (остаточная стоимость, стр.013 - стр.023)</v>
      </c>
      <c r="D219" t="s">
        <v>1148</v>
      </c>
      <c r="H219" t="s">
        <v>2030</v>
      </c>
    </row>
    <row r="220" spans="1:8" ht="12.75">
      <c r="A220" t="s">
        <v>735</v>
      </c>
      <c r="B220" t="s">
        <v>1238</v>
      </c>
      <c r="C220" t="str">
        <f>Баланс!B36</f>
        <v>033</v>
      </c>
      <c r="D220" t="s">
        <v>1148</v>
      </c>
      <c r="H220" t="s">
        <v>762</v>
      </c>
    </row>
    <row r="221" spans="1:8" ht="12.75">
      <c r="A221" t="s">
        <v>735</v>
      </c>
      <c r="B221" t="s">
        <v>1455</v>
      </c>
      <c r="C221" s="342">
        <f>Баланс!C36</f>
        <v>0</v>
      </c>
      <c r="H221" t="s">
        <v>301</v>
      </c>
    </row>
    <row r="222" spans="1:8" ht="12.75">
      <c r="A222" t="s">
        <v>735</v>
      </c>
      <c r="B222" t="s">
        <v>262</v>
      </c>
      <c r="C222" s="342">
        <f>Баланс!G36</f>
        <v>0</v>
      </c>
      <c r="H222" t="s">
        <v>315</v>
      </c>
    </row>
    <row r="223" spans="1:8" ht="12.75">
      <c r="A223" t="s">
        <v>735</v>
      </c>
      <c r="B223" t="s">
        <v>218</v>
      </c>
      <c r="C223" s="342">
        <f>Баланс!D36</f>
        <v>311931.19</v>
      </c>
      <c r="H223" t="s">
        <v>986</v>
      </c>
    </row>
    <row r="224" spans="1:8" ht="12.75">
      <c r="A224" t="s">
        <v>735</v>
      </c>
      <c r="B224" t="s">
        <v>837</v>
      </c>
      <c r="C224" s="342">
        <f>Баланс!H36</f>
        <v>279225.38</v>
      </c>
      <c r="H224" t="s">
        <v>512</v>
      </c>
    </row>
    <row r="225" spans="1:8" ht="12.75">
      <c r="A225" t="s">
        <v>735</v>
      </c>
      <c r="B225" t="s">
        <v>403</v>
      </c>
      <c r="C225" s="342">
        <f>Баланс!E36</f>
        <v>0</v>
      </c>
      <c r="H225" t="s">
        <v>521</v>
      </c>
    </row>
    <row r="226" spans="1:8" ht="12.75">
      <c r="A226" t="s">
        <v>735</v>
      </c>
      <c r="B226" t="s">
        <v>1676</v>
      </c>
      <c r="C226" s="342">
        <f>Баланс!I36</f>
        <v>0</v>
      </c>
      <c r="H226" t="s">
        <v>2589</v>
      </c>
    </row>
    <row r="227" spans="1:8" ht="12.75">
      <c r="A227" t="s">
        <v>735</v>
      </c>
      <c r="B227" t="s">
        <v>1828</v>
      </c>
      <c r="C227" s="342">
        <f>Баланс!F36</f>
        <v>311931.19</v>
      </c>
      <c r="H227" t="s">
        <v>1276</v>
      </c>
    </row>
    <row r="228" spans="1:8" ht="12.75">
      <c r="A228" t="s">
        <v>735</v>
      </c>
      <c r="B228" t="s">
        <v>1306</v>
      </c>
      <c r="C228" s="342">
        <f>Баланс!J36</f>
        <v>279225.38</v>
      </c>
      <c r="H228" t="s">
        <v>1658</v>
      </c>
    </row>
    <row r="229" spans="1:3" ht="12.75">
      <c r="A229" s="341" t="s">
        <v>1039</v>
      </c>
      <c r="B229" s="341"/>
      <c r="C229" s="341"/>
    </row>
    <row r="230" spans="1:3" ht="12.75">
      <c r="A230" s="340" t="s">
        <v>82</v>
      </c>
      <c r="B230" s="340" t="s">
        <v>910</v>
      </c>
      <c r="C230" s="340"/>
    </row>
    <row r="231" spans="1:8" ht="12.75">
      <c r="A231" t="s">
        <v>735</v>
      </c>
      <c r="B231" t="s">
        <v>882</v>
      </c>
      <c r="C231" t="str">
        <f>Баланс!A37</f>
        <v>предметы лизинга (остаточная стоимость, стр.014 - стр.024)</v>
      </c>
      <c r="D231" t="s">
        <v>1148</v>
      </c>
      <c r="H231" t="s">
        <v>2030</v>
      </c>
    </row>
    <row r="232" spans="1:8" ht="12.75">
      <c r="A232" t="s">
        <v>735</v>
      </c>
      <c r="B232" t="s">
        <v>1238</v>
      </c>
      <c r="C232" t="str">
        <f>Баланс!B37</f>
        <v>034</v>
      </c>
      <c r="D232" t="s">
        <v>1148</v>
      </c>
      <c r="H232" t="s">
        <v>762</v>
      </c>
    </row>
    <row r="233" spans="1:8" ht="12.75">
      <c r="A233" t="s">
        <v>735</v>
      </c>
      <c r="B233" t="s">
        <v>1455</v>
      </c>
      <c r="C233" s="342">
        <f>Баланс!C37</f>
        <v>0</v>
      </c>
      <c r="H233" t="s">
        <v>301</v>
      </c>
    </row>
    <row r="234" spans="1:8" ht="12.75">
      <c r="A234" t="s">
        <v>735</v>
      </c>
      <c r="B234" t="s">
        <v>262</v>
      </c>
      <c r="C234" s="342">
        <f>Баланс!G37</f>
        <v>0</v>
      </c>
      <c r="H234" t="s">
        <v>315</v>
      </c>
    </row>
    <row r="235" spans="1:8" ht="12.75">
      <c r="A235" t="s">
        <v>735</v>
      </c>
      <c r="B235" t="s">
        <v>218</v>
      </c>
      <c r="C235" s="342">
        <f>Баланс!D37</f>
        <v>0</v>
      </c>
      <c r="H235" t="s">
        <v>986</v>
      </c>
    </row>
    <row r="236" spans="1:8" ht="12.75">
      <c r="A236" t="s">
        <v>735</v>
      </c>
      <c r="B236" t="s">
        <v>837</v>
      </c>
      <c r="C236" s="342">
        <f>Баланс!H37</f>
        <v>0</v>
      </c>
      <c r="H236" t="s">
        <v>512</v>
      </c>
    </row>
    <row r="237" spans="1:8" ht="12.75">
      <c r="A237" t="s">
        <v>735</v>
      </c>
      <c r="B237" t="s">
        <v>403</v>
      </c>
      <c r="C237" s="342">
        <f>Баланс!E37</f>
        <v>0</v>
      </c>
      <c r="H237" t="s">
        <v>521</v>
      </c>
    </row>
    <row r="238" spans="1:8" ht="12.75">
      <c r="A238" t="s">
        <v>735</v>
      </c>
      <c r="B238" t="s">
        <v>1676</v>
      </c>
      <c r="C238" s="342">
        <f>Баланс!I37</f>
        <v>0</v>
      </c>
      <c r="H238" t="s">
        <v>2589</v>
      </c>
    </row>
    <row r="239" spans="1:8" ht="12.75">
      <c r="A239" t="s">
        <v>735</v>
      </c>
      <c r="B239" t="s">
        <v>1828</v>
      </c>
      <c r="C239" s="342">
        <f>Баланс!F37</f>
        <v>0</v>
      </c>
      <c r="H239" t="s">
        <v>1276</v>
      </c>
    </row>
    <row r="240" spans="1:8" ht="12.75">
      <c r="A240" t="s">
        <v>735</v>
      </c>
      <c r="B240" t="s">
        <v>1306</v>
      </c>
      <c r="C240" s="342">
        <f>Баланс!J37</f>
        <v>0</v>
      </c>
      <c r="H240" t="s">
        <v>1658</v>
      </c>
    </row>
    <row r="241" spans="1:3" ht="12.75">
      <c r="A241" s="341" t="s">
        <v>1039</v>
      </c>
      <c r="B241" s="341"/>
      <c r="C241" s="341"/>
    </row>
    <row r="242" spans="1:3" ht="12.75">
      <c r="A242" s="341" t="s">
        <v>1039</v>
      </c>
      <c r="B242" s="341"/>
      <c r="C242" s="341"/>
    </row>
    <row r="243" spans="1:3" ht="12.75">
      <c r="A243" s="340" t="s">
        <v>82</v>
      </c>
      <c r="B243" s="340" t="s">
        <v>1669</v>
      </c>
      <c r="C243" s="340"/>
    </row>
    <row r="244" spans="1:8" ht="12.75">
      <c r="A244" t="s">
        <v>735</v>
      </c>
      <c r="B244" t="s">
        <v>882</v>
      </c>
      <c r="C244" t="str">
        <f>Баланс!A45</f>
        <v>Нематериальные активы (балансовая стоимость, 010200000) *, всего</v>
      </c>
      <c r="D244" t="s">
        <v>1148</v>
      </c>
      <c r="H244" t="s">
        <v>2030</v>
      </c>
    </row>
    <row r="245" spans="1:8" ht="12.75">
      <c r="A245" t="s">
        <v>735</v>
      </c>
      <c r="B245" t="s">
        <v>1238</v>
      </c>
      <c r="C245" t="str">
        <f>Баланс!B45</f>
        <v>040</v>
      </c>
      <c r="D245" t="s">
        <v>1148</v>
      </c>
      <c r="H245" t="s">
        <v>762</v>
      </c>
    </row>
    <row r="246" spans="1:8" ht="12.75">
      <c r="A246" t="s">
        <v>735</v>
      </c>
      <c r="B246" t="s">
        <v>1455</v>
      </c>
      <c r="C246" s="342">
        <f>Баланс!C45</f>
        <v>0</v>
      </c>
      <c r="H246" t="s">
        <v>301</v>
      </c>
    </row>
    <row r="247" spans="1:8" ht="12.75">
      <c r="A247" t="s">
        <v>735</v>
      </c>
      <c r="B247" t="s">
        <v>262</v>
      </c>
      <c r="C247" s="342">
        <f>Баланс!G45</f>
        <v>0</v>
      </c>
      <c r="H247" t="s">
        <v>315</v>
      </c>
    </row>
    <row r="248" spans="1:8" ht="12.75">
      <c r="A248" t="s">
        <v>735</v>
      </c>
      <c r="B248" t="s">
        <v>218</v>
      </c>
      <c r="C248" s="342">
        <f>Баланс!D45</f>
        <v>0</v>
      </c>
      <c r="H248" t="s">
        <v>986</v>
      </c>
    </row>
    <row r="249" spans="1:8" ht="12.75">
      <c r="A249" t="s">
        <v>735</v>
      </c>
      <c r="B249" t="s">
        <v>837</v>
      </c>
      <c r="C249" s="342">
        <f>Баланс!H45</f>
        <v>0</v>
      </c>
      <c r="H249" t="s">
        <v>512</v>
      </c>
    </row>
    <row r="250" spans="1:8" ht="12.75">
      <c r="A250" t="s">
        <v>735</v>
      </c>
      <c r="B250" t="s">
        <v>403</v>
      </c>
      <c r="C250" s="342">
        <f>Баланс!E45</f>
        <v>0</v>
      </c>
      <c r="H250" t="s">
        <v>521</v>
      </c>
    </row>
    <row r="251" spans="1:8" ht="12.75">
      <c r="A251" t="s">
        <v>735</v>
      </c>
      <c r="B251" t="s">
        <v>1676</v>
      </c>
      <c r="C251" s="342">
        <f>Баланс!I45</f>
        <v>0</v>
      </c>
      <c r="H251" t="s">
        <v>2589</v>
      </c>
    </row>
    <row r="252" spans="1:8" ht="12.75">
      <c r="A252" t="s">
        <v>735</v>
      </c>
      <c r="B252" t="s">
        <v>1828</v>
      </c>
      <c r="C252" s="342">
        <f>Баланс!F45</f>
        <v>0</v>
      </c>
      <c r="H252" t="s">
        <v>1276</v>
      </c>
    </row>
    <row r="253" spans="1:8" ht="12.75">
      <c r="A253" t="s">
        <v>735</v>
      </c>
      <c r="B253" t="s">
        <v>1306</v>
      </c>
      <c r="C253" s="342">
        <f>Баланс!J45</f>
        <v>0</v>
      </c>
      <c r="H253" t="s">
        <v>1658</v>
      </c>
    </row>
    <row r="254" spans="1:3" ht="12.75">
      <c r="A254" s="340" t="s">
        <v>82</v>
      </c>
      <c r="B254" s="340" t="s">
        <v>910</v>
      </c>
      <c r="C254" s="340"/>
    </row>
    <row r="255" spans="1:8" ht="12.75">
      <c r="A255" t="s">
        <v>735</v>
      </c>
      <c r="B255" t="s">
        <v>882</v>
      </c>
      <c r="C255" t="str">
        <f>Баланс!A47</f>
        <v>особо ценное движимое имущество учреждения (010220000) *</v>
      </c>
      <c r="D255" t="s">
        <v>1148</v>
      </c>
      <c r="H255" t="s">
        <v>2030</v>
      </c>
    </row>
    <row r="256" spans="1:8" ht="12.75">
      <c r="A256" t="s">
        <v>735</v>
      </c>
      <c r="B256" t="s">
        <v>1238</v>
      </c>
      <c r="C256" t="str">
        <f>Баланс!B47</f>
        <v>041</v>
      </c>
      <c r="D256" t="s">
        <v>1148</v>
      </c>
      <c r="H256" t="s">
        <v>762</v>
      </c>
    </row>
    <row r="257" spans="1:8" ht="12.75">
      <c r="A257" t="s">
        <v>735</v>
      </c>
      <c r="B257" t="s">
        <v>1455</v>
      </c>
      <c r="C257" s="342">
        <f>Баланс!C47</f>
        <v>0</v>
      </c>
      <c r="H257" t="s">
        <v>301</v>
      </c>
    </row>
    <row r="258" spans="1:8" ht="12.75">
      <c r="A258" t="s">
        <v>735</v>
      </c>
      <c r="B258" t="s">
        <v>262</v>
      </c>
      <c r="C258" s="342">
        <f>Баланс!G47</f>
        <v>0</v>
      </c>
      <c r="H258" t="s">
        <v>315</v>
      </c>
    </row>
    <row r="259" spans="1:8" ht="12.75">
      <c r="A259" t="s">
        <v>735</v>
      </c>
      <c r="B259" t="s">
        <v>218</v>
      </c>
      <c r="C259" s="342">
        <f>Баланс!D47</f>
        <v>0</v>
      </c>
      <c r="H259" t="s">
        <v>986</v>
      </c>
    </row>
    <row r="260" spans="1:8" ht="12.75">
      <c r="A260" t="s">
        <v>735</v>
      </c>
      <c r="B260" t="s">
        <v>837</v>
      </c>
      <c r="C260" s="342">
        <f>Баланс!H47</f>
        <v>0</v>
      </c>
      <c r="H260" t="s">
        <v>512</v>
      </c>
    </row>
    <row r="261" spans="1:8" ht="12.75">
      <c r="A261" t="s">
        <v>735</v>
      </c>
      <c r="B261" t="s">
        <v>403</v>
      </c>
      <c r="C261" s="342">
        <f>Баланс!E47</f>
        <v>0</v>
      </c>
      <c r="H261" t="s">
        <v>521</v>
      </c>
    </row>
    <row r="262" spans="1:8" ht="12.75">
      <c r="A262" t="s">
        <v>735</v>
      </c>
      <c r="B262" t="s">
        <v>1676</v>
      </c>
      <c r="C262" s="342">
        <f>Баланс!I47</f>
        <v>0</v>
      </c>
      <c r="H262" t="s">
        <v>2589</v>
      </c>
    </row>
    <row r="263" spans="1:8" ht="12.75">
      <c r="A263" t="s">
        <v>735</v>
      </c>
      <c r="B263" t="s">
        <v>1828</v>
      </c>
      <c r="C263" s="342">
        <f>Баланс!F47</f>
        <v>0</v>
      </c>
      <c r="H263" t="s">
        <v>1276</v>
      </c>
    </row>
    <row r="264" spans="1:8" ht="12.75">
      <c r="A264" t="s">
        <v>735</v>
      </c>
      <c r="B264" t="s">
        <v>1306</v>
      </c>
      <c r="C264" s="342">
        <f>Баланс!J47</f>
        <v>0</v>
      </c>
      <c r="H264" t="s">
        <v>1658</v>
      </c>
    </row>
    <row r="265" spans="1:3" ht="12.75">
      <c r="A265" s="341" t="s">
        <v>1039</v>
      </c>
      <c r="B265" s="341"/>
      <c r="C265" s="341"/>
    </row>
    <row r="266" spans="1:3" ht="12.75">
      <c r="A266" s="340" t="s">
        <v>82</v>
      </c>
      <c r="B266" s="340" t="s">
        <v>910</v>
      </c>
      <c r="C266" s="340"/>
    </row>
    <row r="267" spans="1:8" ht="12.75">
      <c r="A267" t="s">
        <v>735</v>
      </c>
      <c r="B267" t="s">
        <v>882</v>
      </c>
      <c r="C267" t="str">
        <f>Баланс!A48</f>
        <v>иное движимое имущество учреждения (010230000) *</v>
      </c>
      <c r="D267" t="s">
        <v>1148</v>
      </c>
      <c r="H267" t="s">
        <v>2030</v>
      </c>
    </row>
    <row r="268" spans="1:8" ht="12.75">
      <c r="A268" t="s">
        <v>735</v>
      </c>
      <c r="B268" t="s">
        <v>1238</v>
      </c>
      <c r="C268" t="str">
        <f>Баланс!B48</f>
        <v>042</v>
      </c>
      <c r="D268" t="s">
        <v>1148</v>
      </c>
      <c r="H268" t="s">
        <v>762</v>
      </c>
    </row>
    <row r="269" spans="1:8" ht="12.75">
      <c r="A269" t="s">
        <v>735</v>
      </c>
      <c r="B269" t="s">
        <v>1455</v>
      </c>
      <c r="C269" s="342">
        <f>Баланс!C48</f>
        <v>0</v>
      </c>
      <c r="H269" t="s">
        <v>301</v>
      </c>
    </row>
    <row r="270" spans="1:8" ht="12.75">
      <c r="A270" t="s">
        <v>735</v>
      </c>
      <c r="B270" t="s">
        <v>262</v>
      </c>
      <c r="C270" s="342">
        <f>Баланс!G48</f>
        <v>0</v>
      </c>
      <c r="H270" t="s">
        <v>315</v>
      </c>
    </row>
    <row r="271" spans="1:8" ht="12.75">
      <c r="A271" t="s">
        <v>735</v>
      </c>
      <c r="B271" t="s">
        <v>218</v>
      </c>
      <c r="C271" s="342">
        <f>Баланс!D48</f>
        <v>0</v>
      </c>
      <c r="H271" t="s">
        <v>986</v>
      </c>
    </row>
    <row r="272" spans="1:8" ht="12.75">
      <c r="A272" t="s">
        <v>735</v>
      </c>
      <c r="B272" t="s">
        <v>837</v>
      </c>
      <c r="C272" s="342">
        <f>Баланс!H48</f>
        <v>0</v>
      </c>
      <c r="H272" t="s">
        <v>512</v>
      </c>
    </row>
    <row r="273" spans="1:8" ht="12.75">
      <c r="A273" t="s">
        <v>735</v>
      </c>
      <c r="B273" t="s">
        <v>403</v>
      </c>
      <c r="C273" s="342">
        <f>Баланс!E48</f>
        <v>0</v>
      </c>
      <c r="H273" t="s">
        <v>521</v>
      </c>
    </row>
    <row r="274" spans="1:8" ht="12.75">
      <c r="A274" t="s">
        <v>735</v>
      </c>
      <c r="B274" t="s">
        <v>1676</v>
      </c>
      <c r="C274" s="342">
        <f>Баланс!I48</f>
        <v>0</v>
      </c>
      <c r="H274" t="s">
        <v>2589</v>
      </c>
    </row>
    <row r="275" spans="1:8" ht="12.75">
      <c r="A275" t="s">
        <v>735</v>
      </c>
      <c r="B275" t="s">
        <v>1828</v>
      </c>
      <c r="C275" s="342">
        <f>Баланс!F48</f>
        <v>0</v>
      </c>
      <c r="H275" t="s">
        <v>1276</v>
      </c>
    </row>
    <row r="276" spans="1:8" ht="12.75">
      <c r="A276" t="s">
        <v>735</v>
      </c>
      <c r="B276" t="s">
        <v>1306</v>
      </c>
      <c r="C276" s="342">
        <f>Баланс!J48</f>
        <v>0</v>
      </c>
      <c r="H276" t="s">
        <v>1658</v>
      </c>
    </row>
    <row r="277" spans="1:3" ht="12.75">
      <c r="A277" s="341" t="s">
        <v>1039</v>
      </c>
      <c r="B277" s="341"/>
      <c r="C277" s="341"/>
    </row>
    <row r="278" spans="1:3" ht="12.75">
      <c r="A278" s="340" t="s">
        <v>82</v>
      </c>
      <c r="B278" s="340" t="s">
        <v>910</v>
      </c>
      <c r="C278" s="340"/>
    </row>
    <row r="279" spans="1:8" ht="12.75">
      <c r="A279" t="s">
        <v>735</v>
      </c>
      <c r="B279" t="s">
        <v>882</v>
      </c>
      <c r="C279" t="str">
        <f>Баланс!A49</f>
        <v>предметы лизинга (010240000) *</v>
      </c>
      <c r="D279" t="s">
        <v>1148</v>
      </c>
      <c r="H279" t="s">
        <v>2030</v>
      </c>
    </row>
    <row r="280" spans="1:8" ht="12.75">
      <c r="A280" t="s">
        <v>735</v>
      </c>
      <c r="B280" t="s">
        <v>1238</v>
      </c>
      <c r="C280" t="str">
        <f>Баланс!B49</f>
        <v>043</v>
      </c>
      <c r="D280" t="s">
        <v>1148</v>
      </c>
      <c r="H280" t="s">
        <v>762</v>
      </c>
    </row>
    <row r="281" spans="1:8" ht="12.75">
      <c r="A281" t="s">
        <v>735</v>
      </c>
      <c r="B281" t="s">
        <v>1455</v>
      </c>
      <c r="C281" s="342">
        <f>Баланс!C49</f>
        <v>0</v>
      </c>
      <c r="H281" t="s">
        <v>301</v>
      </c>
    </row>
    <row r="282" spans="1:8" ht="12.75">
      <c r="A282" t="s">
        <v>735</v>
      </c>
      <c r="B282" t="s">
        <v>262</v>
      </c>
      <c r="C282" s="342">
        <f>Баланс!G49</f>
        <v>0</v>
      </c>
      <c r="H282" t="s">
        <v>315</v>
      </c>
    </row>
    <row r="283" spans="1:8" ht="12.75">
      <c r="A283" t="s">
        <v>735</v>
      </c>
      <c r="B283" t="s">
        <v>218</v>
      </c>
      <c r="C283" s="342">
        <f>Баланс!D49</f>
        <v>0</v>
      </c>
      <c r="H283" t="s">
        <v>986</v>
      </c>
    </row>
    <row r="284" spans="1:8" ht="12.75">
      <c r="A284" t="s">
        <v>735</v>
      </c>
      <c r="B284" t="s">
        <v>837</v>
      </c>
      <c r="C284" s="342">
        <f>Баланс!H49</f>
        <v>0</v>
      </c>
      <c r="H284" t="s">
        <v>512</v>
      </c>
    </row>
    <row r="285" spans="1:8" ht="12.75">
      <c r="A285" t="s">
        <v>735</v>
      </c>
      <c r="B285" t="s">
        <v>403</v>
      </c>
      <c r="C285" s="342">
        <f>Баланс!E49</f>
        <v>0</v>
      </c>
      <c r="H285" t="s">
        <v>521</v>
      </c>
    </row>
    <row r="286" spans="1:8" ht="12.75">
      <c r="A286" t="s">
        <v>735</v>
      </c>
      <c r="B286" t="s">
        <v>1676</v>
      </c>
      <c r="C286" s="342">
        <f>Баланс!I49</f>
        <v>0</v>
      </c>
      <c r="H286" t="s">
        <v>2589</v>
      </c>
    </row>
    <row r="287" spans="1:8" ht="12.75">
      <c r="A287" t="s">
        <v>735</v>
      </c>
      <c r="B287" t="s">
        <v>1828</v>
      </c>
      <c r="C287" s="342">
        <f>Баланс!F49</f>
        <v>0</v>
      </c>
      <c r="H287" t="s">
        <v>1276</v>
      </c>
    </row>
    <row r="288" spans="1:8" ht="12.75">
      <c r="A288" t="s">
        <v>735</v>
      </c>
      <c r="B288" t="s">
        <v>1306</v>
      </c>
      <c r="C288" s="342">
        <f>Баланс!J49</f>
        <v>0</v>
      </c>
      <c r="H288" t="s">
        <v>1658</v>
      </c>
    </row>
    <row r="289" spans="1:3" ht="12.75">
      <c r="A289" s="341" t="s">
        <v>1039</v>
      </c>
      <c r="B289" s="341"/>
      <c r="C289" s="341"/>
    </row>
    <row r="290" spans="1:3" ht="12.75">
      <c r="A290" s="341" t="s">
        <v>1039</v>
      </c>
      <c r="B290" s="341"/>
      <c r="C290" s="341"/>
    </row>
    <row r="291" spans="1:3" ht="12.75">
      <c r="A291" s="340" t="s">
        <v>82</v>
      </c>
      <c r="B291" s="340" t="s">
        <v>1669</v>
      </c>
      <c r="C291" s="340"/>
    </row>
    <row r="292" spans="1:8" ht="12.75">
      <c r="A292" t="s">
        <v>735</v>
      </c>
      <c r="B292" t="s">
        <v>882</v>
      </c>
      <c r="C292" t="str">
        <f>Баланс!A50</f>
        <v>Амортизация нематериальных активов *</v>
      </c>
      <c r="D292" t="s">
        <v>1148</v>
      </c>
      <c r="H292" t="s">
        <v>2030</v>
      </c>
    </row>
    <row r="293" spans="1:8" ht="12.75">
      <c r="A293" t="s">
        <v>735</v>
      </c>
      <c r="B293" t="s">
        <v>1238</v>
      </c>
      <c r="C293" t="str">
        <f>Баланс!B50</f>
        <v>050</v>
      </c>
      <c r="D293" t="s">
        <v>1148</v>
      </c>
      <c r="H293" t="s">
        <v>762</v>
      </c>
    </row>
    <row r="294" spans="1:8" ht="12.75">
      <c r="A294" t="s">
        <v>735</v>
      </c>
      <c r="B294" t="s">
        <v>1455</v>
      </c>
      <c r="C294" s="342">
        <f>Баланс!C50</f>
        <v>0</v>
      </c>
      <c r="H294" t="s">
        <v>301</v>
      </c>
    </row>
    <row r="295" spans="1:8" ht="12.75">
      <c r="A295" t="s">
        <v>735</v>
      </c>
      <c r="B295" t="s">
        <v>262</v>
      </c>
      <c r="C295" s="342">
        <f>Баланс!G50</f>
        <v>0</v>
      </c>
      <c r="H295" t="s">
        <v>315</v>
      </c>
    </row>
    <row r="296" spans="1:8" ht="12.75">
      <c r="A296" t="s">
        <v>735</v>
      </c>
      <c r="B296" t="s">
        <v>218</v>
      </c>
      <c r="C296" s="342">
        <f>Баланс!D50</f>
        <v>0</v>
      </c>
      <c r="H296" t="s">
        <v>986</v>
      </c>
    </row>
    <row r="297" spans="1:8" ht="12.75">
      <c r="A297" t="s">
        <v>735</v>
      </c>
      <c r="B297" t="s">
        <v>837</v>
      </c>
      <c r="C297" s="342">
        <f>Баланс!H50</f>
        <v>0</v>
      </c>
      <c r="H297" t="s">
        <v>512</v>
      </c>
    </row>
    <row r="298" spans="1:8" ht="12.75">
      <c r="A298" t="s">
        <v>735</v>
      </c>
      <c r="B298" t="s">
        <v>403</v>
      </c>
      <c r="C298" s="342">
        <f>Баланс!E50</f>
        <v>0</v>
      </c>
      <c r="H298" t="s">
        <v>521</v>
      </c>
    </row>
    <row r="299" spans="1:8" ht="12.75">
      <c r="A299" t="s">
        <v>735</v>
      </c>
      <c r="B299" t="s">
        <v>1676</v>
      </c>
      <c r="C299" s="342">
        <f>Баланс!I50</f>
        <v>0</v>
      </c>
      <c r="H299" t="s">
        <v>2589</v>
      </c>
    </row>
    <row r="300" spans="1:8" ht="12.75">
      <c r="A300" t="s">
        <v>735</v>
      </c>
      <c r="B300" t="s">
        <v>1828</v>
      </c>
      <c r="C300" s="342">
        <f>Баланс!F50</f>
        <v>0</v>
      </c>
      <c r="H300" t="s">
        <v>1276</v>
      </c>
    </row>
    <row r="301" spans="1:8" ht="12.75">
      <c r="A301" t="s">
        <v>735</v>
      </c>
      <c r="B301" t="s">
        <v>1306</v>
      </c>
      <c r="C301" s="342">
        <f>Баланс!J50</f>
        <v>0</v>
      </c>
      <c r="H301" t="s">
        <v>1658</v>
      </c>
    </row>
    <row r="302" spans="1:3" ht="12.75">
      <c r="A302" s="340" t="s">
        <v>82</v>
      </c>
      <c r="B302" s="340" t="s">
        <v>910</v>
      </c>
      <c r="C302" s="340"/>
    </row>
    <row r="303" spans="1:8" ht="12.75">
      <c r="A303" t="s">
        <v>735</v>
      </c>
      <c r="B303" t="s">
        <v>882</v>
      </c>
      <c r="C303" t="str">
        <f>Баланс!A52</f>
        <v>особо ценное движимое имущество учреждения (010429000) *</v>
      </c>
      <c r="D303" t="s">
        <v>1148</v>
      </c>
      <c r="H303" t="s">
        <v>2030</v>
      </c>
    </row>
    <row r="304" spans="1:8" ht="12.75">
      <c r="A304" t="s">
        <v>735</v>
      </c>
      <c r="B304" t="s">
        <v>1238</v>
      </c>
      <c r="C304" t="str">
        <f>Баланс!B52</f>
        <v>051</v>
      </c>
      <c r="D304" t="s">
        <v>1148</v>
      </c>
      <c r="H304" t="s">
        <v>762</v>
      </c>
    </row>
    <row r="305" spans="1:8" ht="12.75">
      <c r="A305" t="s">
        <v>735</v>
      </c>
      <c r="B305" t="s">
        <v>1455</v>
      </c>
      <c r="C305" s="342">
        <f>Баланс!C52</f>
        <v>0</v>
      </c>
      <c r="H305" t="s">
        <v>301</v>
      </c>
    </row>
    <row r="306" spans="1:8" ht="12.75">
      <c r="A306" t="s">
        <v>735</v>
      </c>
      <c r="B306" t="s">
        <v>262</v>
      </c>
      <c r="C306" s="342">
        <f>Баланс!G52</f>
        <v>0</v>
      </c>
      <c r="H306" t="s">
        <v>315</v>
      </c>
    </row>
    <row r="307" spans="1:8" ht="12.75">
      <c r="A307" t="s">
        <v>735</v>
      </c>
      <c r="B307" t="s">
        <v>218</v>
      </c>
      <c r="C307" s="342">
        <f>Баланс!D52</f>
        <v>0</v>
      </c>
      <c r="H307" t="s">
        <v>986</v>
      </c>
    </row>
    <row r="308" spans="1:8" ht="12.75">
      <c r="A308" t="s">
        <v>735</v>
      </c>
      <c r="B308" t="s">
        <v>837</v>
      </c>
      <c r="C308" s="342">
        <f>Баланс!H52</f>
        <v>0</v>
      </c>
      <c r="H308" t="s">
        <v>512</v>
      </c>
    </row>
    <row r="309" spans="1:8" ht="12.75">
      <c r="A309" t="s">
        <v>735</v>
      </c>
      <c r="B309" t="s">
        <v>403</v>
      </c>
      <c r="C309" s="342">
        <f>Баланс!E52</f>
        <v>0</v>
      </c>
      <c r="H309" t="s">
        <v>521</v>
      </c>
    </row>
    <row r="310" spans="1:8" ht="12.75">
      <c r="A310" t="s">
        <v>735</v>
      </c>
      <c r="B310" t="s">
        <v>1676</v>
      </c>
      <c r="C310" s="342">
        <f>Баланс!I52</f>
        <v>0</v>
      </c>
      <c r="H310" t="s">
        <v>2589</v>
      </c>
    </row>
    <row r="311" spans="1:8" ht="12.75">
      <c r="A311" t="s">
        <v>735</v>
      </c>
      <c r="B311" t="s">
        <v>1828</v>
      </c>
      <c r="C311" s="342">
        <f>Баланс!F52</f>
        <v>0</v>
      </c>
      <c r="H311" t="s">
        <v>1276</v>
      </c>
    </row>
    <row r="312" spans="1:8" ht="12.75">
      <c r="A312" t="s">
        <v>735</v>
      </c>
      <c r="B312" t="s">
        <v>1306</v>
      </c>
      <c r="C312" s="342">
        <f>Баланс!J52</f>
        <v>0</v>
      </c>
      <c r="H312" t="s">
        <v>1658</v>
      </c>
    </row>
    <row r="313" spans="1:3" ht="12.75">
      <c r="A313" s="341" t="s">
        <v>1039</v>
      </c>
      <c r="B313" s="341"/>
      <c r="C313" s="341"/>
    </row>
    <row r="314" spans="1:3" ht="12.75">
      <c r="A314" s="340" t="s">
        <v>82</v>
      </c>
      <c r="B314" s="340" t="s">
        <v>910</v>
      </c>
      <c r="C314" s="340"/>
    </row>
    <row r="315" spans="1:8" ht="12.75">
      <c r="A315" t="s">
        <v>735</v>
      </c>
      <c r="B315" t="s">
        <v>882</v>
      </c>
      <c r="C315" t="str">
        <f>Баланс!A53</f>
        <v>иного движимого имущества учреждения (010439000) *</v>
      </c>
      <c r="D315" t="s">
        <v>1148</v>
      </c>
      <c r="H315" t="s">
        <v>2030</v>
      </c>
    </row>
    <row r="316" spans="1:8" ht="12.75">
      <c r="A316" t="s">
        <v>735</v>
      </c>
      <c r="B316" t="s">
        <v>1238</v>
      </c>
      <c r="C316" t="str">
        <f>Баланс!B53</f>
        <v>052</v>
      </c>
      <c r="D316" t="s">
        <v>1148</v>
      </c>
      <c r="H316" t="s">
        <v>762</v>
      </c>
    </row>
    <row r="317" spans="1:8" ht="12.75">
      <c r="A317" t="s">
        <v>735</v>
      </c>
      <c r="B317" t="s">
        <v>1455</v>
      </c>
      <c r="C317" s="342">
        <f>Баланс!C53</f>
        <v>0</v>
      </c>
      <c r="H317" t="s">
        <v>301</v>
      </c>
    </row>
    <row r="318" spans="1:8" ht="12.75">
      <c r="A318" t="s">
        <v>735</v>
      </c>
      <c r="B318" t="s">
        <v>262</v>
      </c>
      <c r="C318" s="342">
        <f>Баланс!G53</f>
        <v>0</v>
      </c>
      <c r="H318" t="s">
        <v>315</v>
      </c>
    </row>
    <row r="319" spans="1:8" ht="12.75">
      <c r="A319" t="s">
        <v>735</v>
      </c>
      <c r="B319" t="s">
        <v>218</v>
      </c>
      <c r="C319" s="342">
        <f>Баланс!D53</f>
        <v>0</v>
      </c>
      <c r="H319" t="s">
        <v>986</v>
      </c>
    </row>
    <row r="320" spans="1:8" ht="12.75">
      <c r="A320" t="s">
        <v>735</v>
      </c>
      <c r="B320" t="s">
        <v>837</v>
      </c>
      <c r="C320" s="342">
        <f>Баланс!H53</f>
        <v>0</v>
      </c>
      <c r="H320" t="s">
        <v>512</v>
      </c>
    </row>
    <row r="321" spans="1:8" ht="12.75">
      <c r="A321" t="s">
        <v>735</v>
      </c>
      <c r="B321" t="s">
        <v>403</v>
      </c>
      <c r="C321" s="342">
        <f>Баланс!E53</f>
        <v>0</v>
      </c>
      <c r="H321" t="s">
        <v>521</v>
      </c>
    </row>
    <row r="322" spans="1:8" ht="12.75">
      <c r="A322" t="s">
        <v>735</v>
      </c>
      <c r="B322" t="s">
        <v>1676</v>
      </c>
      <c r="C322" s="342">
        <f>Баланс!I53</f>
        <v>0</v>
      </c>
      <c r="H322" t="s">
        <v>2589</v>
      </c>
    </row>
    <row r="323" spans="1:8" ht="12.75">
      <c r="A323" t="s">
        <v>735</v>
      </c>
      <c r="B323" t="s">
        <v>1828</v>
      </c>
      <c r="C323" s="342">
        <f>Баланс!F53</f>
        <v>0</v>
      </c>
      <c r="H323" t="s">
        <v>1276</v>
      </c>
    </row>
    <row r="324" spans="1:8" ht="12.75">
      <c r="A324" t="s">
        <v>735</v>
      </c>
      <c r="B324" t="s">
        <v>1306</v>
      </c>
      <c r="C324" s="342">
        <f>Баланс!J53</f>
        <v>0</v>
      </c>
      <c r="H324" t="s">
        <v>1658</v>
      </c>
    </row>
    <row r="325" spans="1:3" ht="12.75">
      <c r="A325" s="341" t="s">
        <v>1039</v>
      </c>
      <c r="B325" s="341"/>
      <c r="C325" s="341"/>
    </row>
    <row r="326" spans="1:3" ht="12.75">
      <c r="A326" s="340" t="s">
        <v>82</v>
      </c>
      <c r="B326" s="340" t="s">
        <v>910</v>
      </c>
      <c r="C326" s="340"/>
    </row>
    <row r="327" spans="1:8" ht="12.75">
      <c r="A327" t="s">
        <v>735</v>
      </c>
      <c r="B327" t="s">
        <v>882</v>
      </c>
      <c r="C327" t="str">
        <f>Баланс!A54</f>
        <v>предметов лизинга (010449000) *</v>
      </c>
      <c r="D327" t="s">
        <v>1148</v>
      </c>
      <c r="H327" t="s">
        <v>2030</v>
      </c>
    </row>
    <row r="328" spans="1:8" ht="12.75">
      <c r="A328" t="s">
        <v>735</v>
      </c>
      <c r="B328" t="s">
        <v>1238</v>
      </c>
      <c r="C328" t="str">
        <f>Баланс!B54</f>
        <v>053</v>
      </c>
      <c r="D328" t="s">
        <v>1148</v>
      </c>
      <c r="H328" t="s">
        <v>762</v>
      </c>
    </row>
    <row r="329" spans="1:8" ht="12.75">
      <c r="A329" t="s">
        <v>735</v>
      </c>
      <c r="B329" t="s">
        <v>1455</v>
      </c>
      <c r="C329" s="342">
        <f>Баланс!C54</f>
        <v>0</v>
      </c>
      <c r="H329" t="s">
        <v>301</v>
      </c>
    </row>
    <row r="330" spans="1:8" ht="12.75">
      <c r="A330" t="s">
        <v>735</v>
      </c>
      <c r="B330" t="s">
        <v>262</v>
      </c>
      <c r="C330" s="342">
        <f>Баланс!G54</f>
        <v>0</v>
      </c>
      <c r="H330" t="s">
        <v>315</v>
      </c>
    </row>
    <row r="331" spans="1:8" ht="12.75">
      <c r="A331" t="s">
        <v>735</v>
      </c>
      <c r="B331" t="s">
        <v>218</v>
      </c>
      <c r="C331" s="342">
        <f>Баланс!D54</f>
        <v>0</v>
      </c>
      <c r="H331" t="s">
        <v>986</v>
      </c>
    </row>
    <row r="332" spans="1:8" ht="12.75">
      <c r="A332" t="s">
        <v>735</v>
      </c>
      <c r="B332" t="s">
        <v>837</v>
      </c>
      <c r="C332" s="342">
        <f>Баланс!H54</f>
        <v>0</v>
      </c>
      <c r="H332" t="s">
        <v>512</v>
      </c>
    </row>
    <row r="333" spans="1:8" ht="12.75">
      <c r="A333" t="s">
        <v>735</v>
      </c>
      <c r="B333" t="s">
        <v>403</v>
      </c>
      <c r="C333" s="342">
        <f>Баланс!E54</f>
        <v>0</v>
      </c>
      <c r="H333" t="s">
        <v>521</v>
      </c>
    </row>
    <row r="334" spans="1:8" ht="12.75">
      <c r="A334" t="s">
        <v>735</v>
      </c>
      <c r="B334" t="s">
        <v>1676</v>
      </c>
      <c r="C334" s="342">
        <f>Баланс!I54</f>
        <v>0</v>
      </c>
      <c r="H334" t="s">
        <v>2589</v>
      </c>
    </row>
    <row r="335" spans="1:8" ht="12.75">
      <c r="A335" t="s">
        <v>735</v>
      </c>
      <c r="B335" t="s">
        <v>1828</v>
      </c>
      <c r="C335" s="342">
        <f>Баланс!F54</f>
        <v>0</v>
      </c>
      <c r="H335" t="s">
        <v>1276</v>
      </c>
    </row>
    <row r="336" spans="1:8" ht="12.75">
      <c r="A336" t="s">
        <v>735</v>
      </c>
      <c r="B336" t="s">
        <v>1306</v>
      </c>
      <c r="C336" s="342">
        <f>Баланс!J54</f>
        <v>0</v>
      </c>
      <c r="H336" t="s">
        <v>1658</v>
      </c>
    </row>
    <row r="337" spans="1:3" ht="12.75">
      <c r="A337" s="341" t="s">
        <v>1039</v>
      </c>
      <c r="B337" s="341"/>
      <c r="C337" s="341"/>
    </row>
    <row r="338" spans="1:3" ht="12.75">
      <c r="A338" s="341" t="s">
        <v>1039</v>
      </c>
      <c r="B338" s="341"/>
      <c r="C338" s="341"/>
    </row>
    <row r="339" spans="1:3" ht="12.75">
      <c r="A339" s="340" t="s">
        <v>82</v>
      </c>
      <c r="B339" s="340" t="s">
        <v>1669</v>
      </c>
      <c r="C339" s="340"/>
    </row>
    <row r="340" spans="1:8" ht="12.75">
      <c r="A340" t="s">
        <v>735</v>
      </c>
      <c r="B340" t="s">
        <v>882</v>
      </c>
      <c r="C340" t="str">
        <f>Баланс!A55</f>
        <v>Нематериальные активы (остаточная стоимость, стр. 040 - стр.050)</v>
      </c>
      <c r="D340" t="s">
        <v>1148</v>
      </c>
      <c r="H340" t="s">
        <v>2030</v>
      </c>
    </row>
    <row r="341" spans="1:8" ht="12.75">
      <c r="A341" t="s">
        <v>735</v>
      </c>
      <c r="B341" t="s">
        <v>1238</v>
      </c>
      <c r="C341" t="str">
        <f>Баланс!B55</f>
        <v>060</v>
      </c>
      <c r="D341" t="s">
        <v>1148</v>
      </c>
      <c r="H341" t="s">
        <v>762</v>
      </c>
    </row>
    <row r="342" spans="1:8" ht="12.75">
      <c r="A342" t="s">
        <v>735</v>
      </c>
      <c r="B342" t="s">
        <v>1455</v>
      </c>
      <c r="C342" s="342">
        <f>Баланс!C55</f>
        <v>0</v>
      </c>
      <c r="H342" t="s">
        <v>301</v>
      </c>
    </row>
    <row r="343" spans="1:8" ht="12.75">
      <c r="A343" t="s">
        <v>735</v>
      </c>
      <c r="B343" t="s">
        <v>262</v>
      </c>
      <c r="C343" s="342">
        <f>Баланс!G55</f>
        <v>0</v>
      </c>
      <c r="H343" t="s">
        <v>315</v>
      </c>
    </row>
    <row r="344" spans="1:8" ht="12.75">
      <c r="A344" t="s">
        <v>735</v>
      </c>
      <c r="B344" t="s">
        <v>218</v>
      </c>
      <c r="C344" s="342">
        <f>Баланс!D55</f>
        <v>0</v>
      </c>
      <c r="H344" t="s">
        <v>986</v>
      </c>
    </row>
    <row r="345" spans="1:8" ht="12.75">
      <c r="A345" t="s">
        <v>735</v>
      </c>
      <c r="B345" t="s">
        <v>837</v>
      </c>
      <c r="C345" s="342">
        <f>Баланс!H55</f>
        <v>0</v>
      </c>
      <c r="H345" t="s">
        <v>512</v>
      </c>
    </row>
    <row r="346" spans="1:8" ht="12.75">
      <c r="A346" t="s">
        <v>735</v>
      </c>
      <c r="B346" t="s">
        <v>403</v>
      </c>
      <c r="C346" s="342">
        <f>Баланс!E55</f>
        <v>0</v>
      </c>
      <c r="H346" t="s">
        <v>521</v>
      </c>
    </row>
    <row r="347" spans="1:8" ht="12.75">
      <c r="A347" t="s">
        <v>735</v>
      </c>
      <c r="B347" t="s">
        <v>1676</v>
      </c>
      <c r="C347" s="342">
        <f>Баланс!I55</f>
        <v>0</v>
      </c>
      <c r="H347" t="s">
        <v>2589</v>
      </c>
    </row>
    <row r="348" spans="1:8" ht="12.75">
      <c r="A348" t="s">
        <v>735</v>
      </c>
      <c r="B348" t="s">
        <v>1828</v>
      </c>
      <c r="C348" s="342">
        <f>Баланс!F55</f>
        <v>0</v>
      </c>
      <c r="H348" t="s">
        <v>1276</v>
      </c>
    </row>
    <row r="349" spans="1:8" ht="12.75">
      <c r="A349" t="s">
        <v>735</v>
      </c>
      <c r="B349" t="s">
        <v>1306</v>
      </c>
      <c r="C349" s="342">
        <f>Баланс!J55</f>
        <v>0</v>
      </c>
      <c r="H349" t="s">
        <v>1658</v>
      </c>
    </row>
    <row r="350" spans="1:3" ht="12.75">
      <c r="A350" s="340" t="s">
        <v>82</v>
      </c>
      <c r="B350" s="340" t="s">
        <v>910</v>
      </c>
      <c r="C350" s="340"/>
    </row>
    <row r="351" spans="1:8" ht="12.75">
      <c r="A351" t="s">
        <v>735</v>
      </c>
      <c r="B351" t="s">
        <v>882</v>
      </c>
      <c r="C351" t="str">
        <f>Баланс!A57</f>
        <v>особо ценное движимое имущество учреждения (остаточная стоимость, стр. 041 - стр.051)</v>
      </c>
      <c r="D351" t="s">
        <v>1148</v>
      </c>
      <c r="H351" t="s">
        <v>2030</v>
      </c>
    </row>
    <row r="352" spans="1:8" ht="12.75">
      <c r="A352" t="s">
        <v>735</v>
      </c>
      <c r="B352" t="s">
        <v>1238</v>
      </c>
      <c r="C352" t="str">
        <f>Баланс!B57</f>
        <v>061</v>
      </c>
      <c r="D352" t="s">
        <v>1148</v>
      </c>
      <c r="H352" t="s">
        <v>762</v>
      </c>
    </row>
    <row r="353" spans="1:8" ht="12.75">
      <c r="A353" t="s">
        <v>735</v>
      </c>
      <c r="B353" t="s">
        <v>1455</v>
      </c>
      <c r="C353" s="342">
        <f>Баланс!C57</f>
        <v>0</v>
      </c>
      <c r="H353" t="s">
        <v>301</v>
      </c>
    </row>
    <row r="354" spans="1:8" ht="12.75">
      <c r="A354" t="s">
        <v>735</v>
      </c>
      <c r="B354" t="s">
        <v>262</v>
      </c>
      <c r="C354" s="342">
        <f>Баланс!G57</f>
        <v>0</v>
      </c>
      <c r="H354" t="s">
        <v>315</v>
      </c>
    </row>
    <row r="355" spans="1:8" ht="12.75">
      <c r="A355" t="s">
        <v>735</v>
      </c>
      <c r="B355" t="s">
        <v>218</v>
      </c>
      <c r="C355" s="342">
        <f>Баланс!D57</f>
        <v>0</v>
      </c>
      <c r="H355" t="s">
        <v>986</v>
      </c>
    </row>
    <row r="356" spans="1:8" ht="12.75">
      <c r="A356" t="s">
        <v>735</v>
      </c>
      <c r="B356" t="s">
        <v>837</v>
      </c>
      <c r="C356" s="342">
        <f>Баланс!H57</f>
        <v>0</v>
      </c>
      <c r="H356" t="s">
        <v>512</v>
      </c>
    </row>
    <row r="357" spans="1:8" ht="12.75">
      <c r="A357" t="s">
        <v>735</v>
      </c>
      <c r="B357" t="s">
        <v>403</v>
      </c>
      <c r="C357" s="342">
        <f>Баланс!E57</f>
        <v>0</v>
      </c>
      <c r="H357" t="s">
        <v>521</v>
      </c>
    </row>
    <row r="358" spans="1:8" ht="12.75">
      <c r="A358" t="s">
        <v>735</v>
      </c>
      <c r="B358" t="s">
        <v>1676</v>
      </c>
      <c r="C358" s="342">
        <f>Баланс!I57</f>
        <v>0</v>
      </c>
      <c r="H358" t="s">
        <v>2589</v>
      </c>
    </row>
    <row r="359" spans="1:8" ht="12.75">
      <c r="A359" t="s">
        <v>735</v>
      </c>
      <c r="B359" t="s">
        <v>1828</v>
      </c>
      <c r="C359" s="342">
        <f>Баланс!F57</f>
        <v>0</v>
      </c>
      <c r="H359" t="s">
        <v>1276</v>
      </c>
    </row>
    <row r="360" spans="1:8" ht="12.75">
      <c r="A360" t="s">
        <v>735</v>
      </c>
      <c r="B360" t="s">
        <v>1306</v>
      </c>
      <c r="C360" s="342">
        <f>Баланс!J57</f>
        <v>0</v>
      </c>
      <c r="H360" t="s">
        <v>1658</v>
      </c>
    </row>
    <row r="361" spans="1:3" ht="12.75">
      <c r="A361" s="341" t="s">
        <v>1039</v>
      </c>
      <c r="B361" s="341"/>
      <c r="C361" s="341"/>
    </row>
    <row r="362" spans="1:3" ht="12.75">
      <c r="A362" s="340" t="s">
        <v>82</v>
      </c>
      <c r="B362" s="340" t="s">
        <v>910</v>
      </c>
      <c r="C362" s="340"/>
    </row>
    <row r="363" spans="1:8" ht="12.75">
      <c r="A363" t="s">
        <v>735</v>
      </c>
      <c r="B363" t="s">
        <v>882</v>
      </c>
      <c r="C363" t="str">
        <f>Баланс!A58</f>
        <v>иное движимое имущество учреждения (остаточная стоимость, стр. 042 - стр.052)</v>
      </c>
      <c r="D363" t="s">
        <v>1148</v>
      </c>
      <c r="H363" t="s">
        <v>2030</v>
      </c>
    </row>
    <row r="364" spans="1:8" ht="12.75">
      <c r="A364" t="s">
        <v>735</v>
      </c>
      <c r="B364" t="s">
        <v>1238</v>
      </c>
      <c r="C364" t="str">
        <f>Баланс!B58</f>
        <v>062</v>
      </c>
      <c r="D364" t="s">
        <v>1148</v>
      </c>
      <c r="H364" t="s">
        <v>762</v>
      </c>
    </row>
    <row r="365" spans="1:8" ht="12.75">
      <c r="A365" t="s">
        <v>735</v>
      </c>
      <c r="B365" t="s">
        <v>1455</v>
      </c>
      <c r="C365" s="342">
        <f>Баланс!C58</f>
        <v>0</v>
      </c>
      <c r="H365" t="s">
        <v>301</v>
      </c>
    </row>
    <row r="366" spans="1:8" ht="12.75">
      <c r="A366" t="s">
        <v>735</v>
      </c>
      <c r="B366" t="s">
        <v>262</v>
      </c>
      <c r="C366" s="342">
        <f>Баланс!G58</f>
        <v>0</v>
      </c>
      <c r="H366" t="s">
        <v>315</v>
      </c>
    </row>
    <row r="367" spans="1:8" ht="12.75">
      <c r="A367" t="s">
        <v>735</v>
      </c>
      <c r="B367" t="s">
        <v>218</v>
      </c>
      <c r="C367" s="342">
        <f>Баланс!D58</f>
        <v>0</v>
      </c>
      <c r="H367" t="s">
        <v>986</v>
      </c>
    </row>
    <row r="368" spans="1:8" ht="12.75">
      <c r="A368" t="s">
        <v>735</v>
      </c>
      <c r="B368" t="s">
        <v>837</v>
      </c>
      <c r="C368" s="342">
        <f>Баланс!H58</f>
        <v>0</v>
      </c>
      <c r="H368" t="s">
        <v>512</v>
      </c>
    </row>
    <row r="369" spans="1:8" ht="12.75">
      <c r="A369" t="s">
        <v>735</v>
      </c>
      <c r="B369" t="s">
        <v>403</v>
      </c>
      <c r="C369" s="342">
        <f>Баланс!E58</f>
        <v>0</v>
      </c>
      <c r="H369" t="s">
        <v>521</v>
      </c>
    </row>
    <row r="370" spans="1:8" ht="12.75">
      <c r="A370" t="s">
        <v>735</v>
      </c>
      <c r="B370" t="s">
        <v>1676</v>
      </c>
      <c r="C370" s="342">
        <f>Баланс!I58</f>
        <v>0</v>
      </c>
      <c r="H370" t="s">
        <v>2589</v>
      </c>
    </row>
    <row r="371" spans="1:8" ht="12.75">
      <c r="A371" t="s">
        <v>735</v>
      </c>
      <c r="B371" t="s">
        <v>1828</v>
      </c>
      <c r="C371" s="342">
        <f>Баланс!F58</f>
        <v>0</v>
      </c>
      <c r="H371" t="s">
        <v>1276</v>
      </c>
    </row>
    <row r="372" spans="1:8" ht="12.75">
      <c r="A372" t="s">
        <v>735</v>
      </c>
      <c r="B372" t="s">
        <v>1306</v>
      </c>
      <c r="C372" s="342">
        <f>Баланс!J58</f>
        <v>0</v>
      </c>
      <c r="H372" t="s">
        <v>1658</v>
      </c>
    </row>
    <row r="373" spans="1:3" ht="12.75">
      <c r="A373" s="341" t="s">
        <v>1039</v>
      </c>
      <c r="B373" s="341"/>
      <c r="C373" s="341"/>
    </row>
    <row r="374" spans="1:3" ht="12.75">
      <c r="A374" s="340" t="s">
        <v>82</v>
      </c>
      <c r="B374" s="340" t="s">
        <v>910</v>
      </c>
      <c r="C374" s="340"/>
    </row>
    <row r="375" spans="1:8" ht="12.75">
      <c r="A375" t="s">
        <v>735</v>
      </c>
      <c r="B375" t="s">
        <v>882</v>
      </c>
      <c r="C375" t="str">
        <f>Баланс!A59</f>
        <v>предметы лизинга (остаточная стоимость, стр. 043 - стр.053)</v>
      </c>
      <c r="D375" t="s">
        <v>1148</v>
      </c>
      <c r="H375" t="s">
        <v>2030</v>
      </c>
    </row>
    <row r="376" spans="1:8" ht="12.75">
      <c r="A376" t="s">
        <v>735</v>
      </c>
      <c r="B376" t="s">
        <v>1238</v>
      </c>
      <c r="C376" t="str">
        <f>Баланс!B59</f>
        <v>063</v>
      </c>
      <c r="D376" t="s">
        <v>1148</v>
      </c>
      <c r="H376" t="s">
        <v>762</v>
      </c>
    </row>
    <row r="377" spans="1:8" ht="12.75">
      <c r="A377" t="s">
        <v>735</v>
      </c>
      <c r="B377" t="s">
        <v>1455</v>
      </c>
      <c r="C377" s="342">
        <f>Баланс!C59</f>
        <v>0</v>
      </c>
      <c r="H377" t="s">
        <v>301</v>
      </c>
    </row>
    <row r="378" spans="1:8" ht="12.75">
      <c r="A378" t="s">
        <v>735</v>
      </c>
      <c r="B378" t="s">
        <v>262</v>
      </c>
      <c r="C378" s="342">
        <f>Баланс!G59</f>
        <v>0</v>
      </c>
      <c r="H378" t="s">
        <v>315</v>
      </c>
    </row>
    <row r="379" spans="1:8" ht="12.75">
      <c r="A379" t="s">
        <v>735</v>
      </c>
      <c r="B379" t="s">
        <v>218</v>
      </c>
      <c r="C379" s="342">
        <f>Баланс!D59</f>
        <v>0</v>
      </c>
      <c r="H379" t="s">
        <v>986</v>
      </c>
    </row>
    <row r="380" spans="1:8" ht="12.75">
      <c r="A380" t="s">
        <v>735</v>
      </c>
      <c r="B380" t="s">
        <v>837</v>
      </c>
      <c r="C380" s="342">
        <f>Баланс!H59</f>
        <v>0</v>
      </c>
      <c r="H380" t="s">
        <v>512</v>
      </c>
    </row>
    <row r="381" spans="1:8" ht="12.75">
      <c r="A381" t="s">
        <v>735</v>
      </c>
      <c r="B381" t="s">
        <v>403</v>
      </c>
      <c r="C381" s="342">
        <f>Баланс!E59</f>
        <v>0</v>
      </c>
      <c r="H381" t="s">
        <v>521</v>
      </c>
    </row>
    <row r="382" spans="1:8" ht="12.75">
      <c r="A382" t="s">
        <v>735</v>
      </c>
      <c r="B382" t="s">
        <v>1676</v>
      </c>
      <c r="C382" s="342">
        <f>Баланс!I59</f>
        <v>0</v>
      </c>
      <c r="H382" t="s">
        <v>2589</v>
      </c>
    </row>
    <row r="383" spans="1:8" ht="12.75">
      <c r="A383" t="s">
        <v>735</v>
      </c>
      <c r="B383" t="s">
        <v>1828</v>
      </c>
      <c r="C383" s="342">
        <f>Баланс!F59</f>
        <v>0</v>
      </c>
      <c r="H383" t="s">
        <v>1276</v>
      </c>
    </row>
    <row r="384" spans="1:8" ht="12.75">
      <c r="A384" t="s">
        <v>735</v>
      </c>
      <c r="B384" t="s">
        <v>1306</v>
      </c>
      <c r="C384" s="342">
        <f>Баланс!J59</f>
        <v>0</v>
      </c>
      <c r="H384" t="s">
        <v>1658</v>
      </c>
    </row>
    <row r="385" spans="1:3" ht="12.75">
      <c r="A385" s="341" t="s">
        <v>1039</v>
      </c>
      <c r="B385" s="341"/>
      <c r="C385" s="341"/>
    </row>
    <row r="386" spans="1:3" ht="12.75">
      <c r="A386" s="341" t="s">
        <v>1039</v>
      </c>
      <c r="B386" s="341"/>
      <c r="C386" s="341"/>
    </row>
    <row r="387" spans="1:3" ht="12.75">
      <c r="A387" s="340" t="s">
        <v>82</v>
      </c>
      <c r="B387" s="340" t="s">
        <v>1669</v>
      </c>
      <c r="C387" s="340"/>
    </row>
    <row r="388" spans="1:8" ht="12.75">
      <c r="A388" t="s">
        <v>735</v>
      </c>
      <c r="B388" t="s">
        <v>882</v>
      </c>
      <c r="C388" t="str">
        <f>Баланс!A60</f>
        <v>Непроизведенные активы (балансовая стоимость, 010300000)</v>
      </c>
      <c r="D388" t="s">
        <v>1148</v>
      </c>
      <c r="H388" t="s">
        <v>2030</v>
      </c>
    </row>
    <row r="389" spans="1:8" ht="12.75">
      <c r="A389" t="s">
        <v>735</v>
      </c>
      <c r="B389" t="s">
        <v>1238</v>
      </c>
      <c r="C389" t="str">
        <f>Баланс!B60</f>
        <v>070</v>
      </c>
      <c r="D389" t="s">
        <v>1148</v>
      </c>
      <c r="H389" t="s">
        <v>762</v>
      </c>
    </row>
    <row r="390" spans="1:8" ht="12.75">
      <c r="A390" t="s">
        <v>735</v>
      </c>
      <c r="B390" t="s">
        <v>1455</v>
      </c>
      <c r="C390" s="342">
        <f>Баланс!C60</f>
        <v>0</v>
      </c>
      <c r="H390" t="s">
        <v>301</v>
      </c>
    </row>
    <row r="391" spans="1:8" ht="12.75">
      <c r="A391" t="s">
        <v>735</v>
      </c>
      <c r="B391" t="s">
        <v>262</v>
      </c>
      <c r="C391" s="342">
        <f>Баланс!G60</f>
        <v>0</v>
      </c>
      <c r="H391" t="s">
        <v>315</v>
      </c>
    </row>
    <row r="392" spans="1:8" ht="12.75">
      <c r="A392" t="s">
        <v>735</v>
      </c>
      <c r="B392" t="s">
        <v>218</v>
      </c>
      <c r="C392" s="342">
        <f>Баланс!D60</f>
        <v>0</v>
      </c>
      <c r="H392" t="s">
        <v>986</v>
      </c>
    </row>
    <row r="393" spans="1:8" ht="12.75">
      <c r="A393" t="s">
        <v>735</v>
      </c>
      <c r="B393" t="s">
        <v>837</v>
      </c>
      <c r="C393" s="342">
        <f>Баланс!H60</f>
        <v>10800600</v>
      </c>
      <c r="H393" t="s">
        <v>512</v>
      </c>
    </row>
    <row r="394" spans="1:8" ht="12.75">
      <c r="A394" t="s">
        <v>735</v>
      </c>
      <c r="B394" t="s">
        <v>403</v>
      </c>
      <c r="C394" s="342">
        <f>Баланс!E60</f>
        <v>0</v>
      </c>
      <c r="H394" t="s">
        <v>521</v>
      </c>
    </row>
    <row r="395" spans="1:8" ht="12.75">
      <c r="A395" t="s">
        <v>735</v>
      </c>
      <c r="B395" t="s">
        <v>1676</v>
      </c>
      <c r="C395" s="342">
        <f>Баланс!I60</f>
        <v>0</v>
      </c>
      <c r="H395" t="s">
        <v>2589</v>
      </c>
    </row>
    <row r="396" spans="1:8" ht="12.75">
      <c r="A396" t="s">
        <v>735</v>
      </c>
      <c r="B396" t="s">
        <v>1828</v>
      </c>
      <c r="C396" s="342">
        <f>Баланс!F60</f>
        <v>0</v>
      </c>
      <c r="H396" t="s">
        <v>1276</v>
      </c>
    </row>
    <row r="397" spans="1:8" ht="12.75">
      <c r="A397" t="s">
        <v>735</v>
      </c>
      <c r="B397" t="s">
        <v>1306</v>
      </c>
      <c r="C397" s="342">
        <f>Баланс!J60</f>
        <v>10800600</v>
      </c>
      <c r="H397" t="s">
        <v>1658</v>
      </c>
    </row>
    <row r="398" spans="1:3" ht="12.75">
      <c r="A398" s="341" t="s">
        <v>1039</v>
      </c>
      <c r="B398" s="341"/>
      <c r="C398" s="341"/>
    </row>
    <row r="399" spans="1:3" ht="12.75">
      <c r="A399" s="340" t="s">
        <v>82</v>
      </c>
      <c r="B399" s="340" t="s">
        <v>1669</v>
      </c>
      <c r="C399" s="340"/>
    </row>
    <row r="400" spans="1:8" ht="12.75">
      <c r="A400" t="s">
        <v>735</v>
      </c>
      <c r="B400" t="s">
        <v>882</v>
      </c>
      <c r="C400" t="str">
        <f>Баланс!A61</f>
        <v>Материальные запасы (010500000)</v>
      </c>
      <c r="D400" t="s">
        <v>1148</v>
      </c>
      <c r="H400" t="s">
        <v>2030</v>
      </c>
    </row>
    <row r="401" spans="1:8" ht="12.75">
      <c r="A401" t="s">
        <v>735</v>
      </c>
      <c r="B401" t="s">
        <v>1238</v>
      </c>
      <c r="C401" t="str">
        <f>Баланс!B61</f>
        <v>080</v>
      </c>
      <c r="D401" t="s">
        <v>1148</v>
      </c>
      <c r="H401" t="s">
        <v>762</v>
      </c>
    </row>
    <row r="402" spans="1:8" ht="12.75">
      <c r="A402" t="s">
        <v>735</v>
      </c>
      <c r="B402" t="s">
        <v>1455</v>
      </c>
      <c r="C402" s="342">
        <f>Баланс!C61</f>
        <v>1035.15</v>
      </c>
      <c r="H402" t="s">
        <v>301</v>
      </c>
    </row>
    <row r="403" spans="1:8" ht="12.75">
      <c r="A403" t="s">
        <v>735</v>
      </c>
      <c r="B403" t="s">
        <v>262</v>
      </c>
      <c r="C403" s="342">
        <f>Баланс!G61</f>
        <v>0</v>
      </c>
      <c r="H403" t="s">
        <v>315</v>
      </c>
    </row>
    <row r="404" spans="1:8" ht="12.75">
      <c r="A404" t="s">
        <v>735</v>
      </c>
      <c r="B404" t="s">
        <v>218</v>
      </c>
      <c r="C404" s="342">
        <f>Баланс!D61</f>
        <v>193237.95</v>
      </c>
      <c r="H404" t="s">
        <v>986</v>
      </c>
    </row>
    <row r="405" spans="1:8" ht="12.75">
      <c r="A405" t="s">
        <v>735</v>
      </c>
      <c r="B405" t="s">
        <v>837</v>
      </c>
      <c r="C405" s="342">
        <f>Баланс!H61</f>
        <v>177549.95</v>
      </c>
      <c r="H405" t="s">
        <v>512</v>
      </c>
    </row>
    <row r="406" spans="1:8" ht="12.75">
      <c r="A406" t="s">
        <v>735</v>
      </c>
      <c r="B406" t="s">
        <v>403</v>
      </c>
      <c r="C406" s="342">
        <f>Баланс!E61</f>
        <v>0</v>
      </c>
      <c r="H406" t="s">
        <v>521</v>
      </c>
    </row>
    <row r="407" spans="1:8" ht="12.75">
      <c r="A407" t="s">
        <v>735</v>
      </c>
      <c r="B407" t="s">
        <v>1676</v>
      </c>
      <c r="C407" s="342">
        <f>Баланс!I61</f>
        <v>0</v>
      </c>
      <c r="H407" t="s">
        <v>2589</v>
      </c>
    </row>
    <row r="408" spans="1:8" ht="12.75">
      <c r="A408" t="s">
        <v>735</v>
      </c>
      <c r="B408" t="s">
        <v>1828</v>
      </c>
      <c r="C408" s="342">
        <f>Баланс!F61</f>
        <v>194273.1</v>
      </c>
      <c r="H408" t="s">
        <v>1276</v>
      </c>
    </row>
    <row r="409" spans="1:8" ht="12.75">
      <c r="A409" t="s">
        <v>735</v>
      </c>
      <c r="B409" t="s">
        <v>1306</v>
      </c>
      <c r="C409" s="342">
        <f>Баланс!J61</f>
        <v>177549.95</v>
      </c>
      <c r="H409" t="s">
        <v>1658</v>
      </c>
    </row>
    <row r="410" spans="1:3" ht="12.75">
      <c r="A410" s="340" t="s">
        <v>82</v>
      </c>
      <c r="B410" s="340" t="s">
        <v>910</v>
      </c>
      <c r="C410" s="340"/>
    </row>
    <row r="411" spans="1:8" ht="12.75">
      <c r="A411" t="s">
        <v>735</v>
      </c>
      <c r="B411" t="s">
        <v>882</v>
      </c>
      <c r="C411" t="str">
        <f>Баланс!A63</f>
        <v>особо ценное движимое имущество учреждения (010520000) *</v>
      </c>
      <c r="D411" t="s">
        <v>1148</v>
      </c>
      <c r="H411" t="s">
        <v>2030</v>
      </c>
    </row>
    <row r="412" spans="1:8" ht="12.75">
      <c r="A412" t="s">
        <v>735</v>
      </c>
      <c r="B412" t="s">
        <v>1238</v>
      </c>
      <c r="C412" t="str">
        <f>Баланс!B63</f>
        <v>081</v>
      </c>
      <c r="D412" t="s">
        <v>1148</v>
      </c>
      <c r="H412" t="s">
        <v>762</v>
      </c>
    </row>
    <row r="413" spans="1:8" ht="12.75">
      <c r="A413" t="s">
        <v>735</v>
      </c>
      <c r="B413" t="s">
        <v>1455</v>
      </c>
      <c r="C413" s="342">
        <f>Баланс!C63</f>
        <v>0</v>
      </c>
      <c r="H413" t="s">
        <v>301</v>
      </c>
    </row>
    <row r="414" spans="1:8" ht="12.75">
      <c r="A414" t="s">
        <v>735</v>
      </c>
      <c r="B414" t="s">
        <v>262</v>
      </c>
      <c r="C414" s="342">
        <f>Баланс!G63</f>
        <v>0</v>
      </c>
      <c r="H414" t="s">
        <v>315</v>
      </c>
    </row>
    <row r="415" spans="1:8" ht="12.75">
      <c r="A415" t="s">
        <v>735</v>
      </c>
      <c r="B415" t="s">
        <v>218</v>
      </c>
      <c r="C415" s="342">
        <f>Баланс!D63</f>
        <v>0</v>
      </c>
      <c r="H415" t="s">
        <v>986</v>
      </c>
    </row>
    <row r="416" spans="1:8" ht="12.75">
      <c r="A416" t="s">
        <v>735</v>
      </c>
      <c r="B416" t="s">
        <v>837</v>
      </c>
      <c r="C416" s="342">
        <f>Баланс!H63</f>
        <v>0</v>
      </c>
      <c r="H416" t="s">
        <v>512</v>
      </c>
    </row>
    <row r="417" spans="1:8" ht="12.75">
      <c r="A417" t="s">
        <v>735</v>
      </c>
      <c r="B417" t="s">
        <v>403</v>
      </c>
      <c r="C417" s="342">
        <f>Баланс!E63</f>
        <v>0</v>
      </c>
      <c r="H417" t="s">
        <v>521</v>
      </c>
    </row>
    <row r="418" spans="1:8" ht="12.75">
      <c r="A418" t="s">
        <v>735</v>
      </c>
      <c r="B418" t="s">
        <v>1676</v>
      </c>
      <c r="C418" s="342">
        <f>Баланс!I63</f>
        <v>0</v>
      </c>
      <c r="H418" t="s">
        <v>2589</v>
      </c>
    </row>
    <row r="419" spans="1:8" ht="12.75">
      <c r="A419" t="s">
        <v>735</v>
      </c>
      <c r="B419" t="s">
        <v>1828</v>
      </c>
      <c r="C419" s="342">
        <f>Баланс!F63</f>
        <v>0</v>
      </c>
      <c r="H419" t="s">
        <v>1276</v>
      </c>
    </row>
    <row r="420" spans="1:8" ht="12.75">
      <c r="A420" t="s">
        <v>735</v>
      </c>
      <c r="B420" t="s">
        <v>1306</v>
      </c>
      <c r="C420" s="342">
        <f>Баланс!J63</f>
        <v>0</v>
      </c>
      <c r="H420" t="s">
        <v>1658</v>
      </c>
    </row>
    <row r="421" spans="1:3" ht="12.75">
      <c r="A421" s="341" t="s">
        <v>1039</v>
      </c>
      <c r="B421" s="341"/>
      <c r="C421" s="341"/>
    </row>
    <row r="422" spans="1:3" ht="12.75">
      <c r="A422" s="341" t="s">
        <v>1039</v>
      </c>
      <c r="B422" s="341"/>
      <c r="C422" s="341"/>
    </row>
    <row r="423" spans="1:3" ht="12.75">
      <c r="A423" s="340" t="s">
        <v>82</v>
      </c>
      <c r="B423" s="340" t="s">
        <v>1669</v>
      </c>
      <c r="C423" s="340"/>
    </row>
    <row r="424" spans="1:8" ht="12.75">
      <c r="A424" t="s">
        <v>735</v>
      </c>
      <c r="B424" t="s">
        <v>882</v>
      </c>
      <c r="C424" t="str">
        <f>Баланс!A64</f>
        <v>Вложения в  нефинансовые активы (010600000)</v>
      </c>
      <c r="D424" t="s">
        <v>1148</v>
      </c>
      <c r="H424" t="s">
        <v>2030</v>
      </c>
    </row>
    <row r="425" spans="1:8" ht="12.75">
      <c r="A425" t="s">
        <v>735</v>
      </c>
      <c r="B425" t="s">
        <v>1238</v>
      </c>
      <c r="C425" t="str">
        <f>Баланс!B64</f>
        <v>090</v>
      </c>
      <c r="D425" t="s">
        <v>1148</v>
      </c>
      <c r="H425" t="s">
        <v>762</v>
      </c>
    </row>
    <row r="426" spans="1:8" ht="12.75">
      <c r="A426" t="s">
        <v>735</v>
      </c>
      <c r="B426" t="s">
        <v>1455</v>
      </c>
      <c r="C426" s="342">
        <f>Баланс!C64</f>
        <v>0</v>
      </c>
      <c r="H426" t="s">
        <v>301</v>
      </c>
    </row>
    <row r="427" spans="1:8" ht="12.75">
      <c r="A427" t="s">
        <v>735</v>
      </c>
      <c r="B427" t="s">
        <v>262</v>
      </c>
      <c r="C427" s="342">
        <f>Баланс!G64</f>
        <v>0</v>
      </c>
      <c r="H427" t="s">
        <v>315</v>
      </c>
    </row>
    <row r="428" spans="1:8" ht="12.75">
      <c r="A428" t="s">
        <v>735</v>
      </c>
      <c r="B428" t="s">
        <v>218</v>
      </c>
      <c r="C428" s="342">
        <f>Баланс!D64</f>
        <v>0</v>
      </c>
      <c r="H428" t="s">
        <v>986</v>
      </c>
    </row>
    <row r="429" spans="1:8" ht="12.75">
      <c r="A429" t="s">
        <v>735</v>
      </c>
      <c r="B429" t="s">
        <v>837</v>
      </c>
      <c r="C429" s="342">
        <f>Баланс!H64</f>
        <v>0</v>
      </c>
      <c r="H429" t="s">
        <v>512</v>
      </c>
    </row>
    <row r="430" spans="1:8" ht="12.75">
      <c r="A430" t="s">
        <v>735</v>
      </c>
      <c r="B430" t="s">
        <v>403</v>
      </c>
      <c r="C430" s="342">
        <f>Баланс!E64</f>
        <v>0</v>
      </c>
      <c r="H430" t="s">
        <v>521</v>
      </c>
    </row>
    <row r="431" spans="1:8" ht="12.75">
      <c r="A431" t="s">
        <v>735</v>
      </c>
      <c r="B431" t="s">
        <v>1676</v>
      </c>
      <c r="C431" s="342">
        <f>Баланс!I64</f>
        <v>0</v>
      </c>
      <c r="H431" t="s">
        <v>2589</v>
      </c>
    </row>
    <row r="432" spans="1:8" ht="12.75">
      <c r="A432" t="s">
        <v>735</v>
      </c>
      <c r="B432" t="s">
        <v>1828</v>
      </c>
      <c r="C432" s="342">
        <f>Баланс!F64</f>
        <v>0</v>
      </c>
      <c r="H432" t="s">
        <v>1276</v>
      </c>
    </row>
    <row r="433" spans="1:8" ht="12.75">
      <c r="A433" t="s">
        <v>735</v>
      </c>
      <c r="B433" t="s">
        <v>1306</v>
      </c>
      <c r="C433" s="342">
        <f>Баланс!J64</f>
        <v>0</v>
      </c>
      <c r="H433" t="s">
        <v>1658</v>
      </c>
    </row>
    <row r="434" spans="1:3" ht="12.75">
      <c r="A434" s="340" t="s">
        <v>82</v>
      </c>
      <c r="B434" s="340" t="s">
        <v>910</v>
      </c>
      <c r="C434" s="340"/>
    </row>
    <row r="435" spans="1:8" ht="12.75">
      <c r="A435" t="s">
        <v>735</v>
      </c>
      <c r="B435" t="s">
        <v>882</v>
      </c>
      <c r="C435" t="str">
        <f>Баланс!A66</f>
        <v>в недвижимое имущество учреждения (010610000)</v>
      </c>
      <c r="D435" t="s">
        <v>1148</v>
      </c>
      <c r="H435" t="s">
        <v>2030</v>
      </c>
    </row>
    <row r="436" spans="1:8" ht="12.75">
      <c r="A436" t="s">
        <v>735</v>
      </c>
      <c r="B436" t="s">
        <v>1238</v>
      </c>
      <c r="C436" t="str">
        <f>Баланс!B66</f>
        <v>091</v>
      </c>
      <c r="D436" t="s">
        <v>1148</v>
      </c>
      <c r="H436" t="s">
        <v>762</v>
      </c>
    </row>
    <row r="437" spans="1:8" ht="12.75">
      <c r="A437" t="s">
        <v>735</v>
      </c>
      <c r="B437" t="s">
        <v>1455</v>
      </c>
      <c r="C437" s="342">
        <f>Баланс!C66</f>
        <v>0</v>
      </c>
      <c r="H437" t="s">
        <v>301</v>
      </c>
    </row>
    <row r="438" spans="1:8" ht="12.75">
      <c r="A438" t="s">
        <v>735</v>
      </c>
      <c r="B438" t="s">
        <v>262</v>
      </c>
      <c r="C438" s="342">
        <f>Баланс!G66</f>
        <v>0</v>
      </c>
      <c r="H438" t="s">
        <v>315</v>
      </c>
    </row>
    <row r="439" spans="1:8" ht="12.75">
      <c r="A439" t="s">
        <v>735</v>
      </c>
      <c r="B439" t="s">
        <v>218</v>
      </c>
      <c r="C439" s="342">
        <f>Баланс!D66</f>
        <v>0</v>
      </c>
      <c r="H439" t="s">
        <v>986</v>
      </c>
    </row>
    <row r="440" spans="1:8" ht="12.75">
      <c r="A440" t="s">
        <v>735</v>
      </c>
      <c r="B440" t="s">
        <v>837</v>
      </c>
      <c r="C440" s="342">
        <f>Баланс!H66</f>
        <v>0</v>
      </c>
      <c r="H440" t="s">
        <v>512</v>
      </c>
    </row>
    <row r="441" spans="1:8" ht="12.75">
      <c r="A441" t="s">
        <v>735</v>
      </c>
      <c r="B441" t="s">
        <v>403</v>
      </c>
      <c r="C441" s="342">
        <f>Баланс!E66</f>
        <v>0</v>
      </c>
      <c r="H441" t="s">
        <v>521</v>
      </c>
    </row>
    <row r="442" spans="1:8" ht="12.75">
      <c r="A442" t="s">
        <v>735</v>
      </c>
      <c r="B442" t="s">
        <v>1676</v>
      </c>
      <c r="C442" s="342">
        <f>Баланс!I66</f>
        <v>0</v>
      </c>
      <c r="H442" t="s">
        <v>2589</v>
      </c>
    </row>
    <row r="443" spans="1:8" ht="12.75">
      <c r="A443" t="s">
        <v>735</v>
      </c>
      <c r="B443" t="s">
        <v>1828</v>
      </c>
      <c r="C443" s="342">
        <f>Баланс!F66</f>
        <v>0</v>
      </c>
      <c r="H443" t="s">
        <v>1276</v>
      </c>
    </row>
    <row r="444" spans="1:8" ht="12.75">
      <c r="A444" t="s">
        <v>735</v>
      </c>
      <c r="B444" t="s">
        <v>1306</v>
      </c>
      <c r="C444" s="342">
        <f>Баланс!J66</f>
        <v>0</v>
      </c>
      <c r="H444" t="s">
        <v>1658</v>
      </c>
    </row>
    <row r="445" spans="1:3" ht="12.75">
      <c r="A445" s="341" t="s">
        <v>1039</v>
      </c>
      <c r="B445" s="341"/>
      <c r="C445" s="341"/>
    </row>
    <row r="446" spans="1:3" ht="12.75">
      <c r="A446" s="340" t="s">
        <v>82</v>
      </c>
      <c r="B446" s="340" t="s">
        <v>910</v>
      </c>
      <c r="C446" s="340"/>
    </row>
    <row r="447" spans="1:8" ht="12.75">
      <c r="A447" t="s">
        <v>735</v>
      </c>
      <c r="B447" t="s">
        <v>882</v>
      </c>
      <c r="C447" t="str">
        <f>Баланс!A67</f>
        <v>в особо ценное движимое имущество учреждения (010620000)</v>
      </c>
      <c r="D447" t="s">
        <v>1148</v>
      </c>
      <c r="H447" t="s">
        <v>2030</v>
      </c>
    </row>
    <row r="448" spans="1:8" ht="12.75">
      <c r="A448" t="s">
        <v>735</v>
      </c>
      <c r="B448" t="s">
        <v>1238</v>
      </c>
      <c r="C448" t="str">
        <f>Баланс!B67</f>
        <v>092</v>
      </c>
      <c r="D448" t="s">
        <v>1148</v>
      </c>
      <c r="H448" t="s">
        <v>762</v>
      </c>
    </row>
    <row r="449" spans="1:8" ht="12.75">
      <c r="A449" t="s">
        <v>735</v>
      </c>
      <c r="B449" t="s">
        <v>1455</v>
      </c>
      <c r="C449" s="342">
        <f>Баланс!C67</f>
        <v>0</v>
      </c>
      <c r="H449" t="s">
        <v>301</v>
      </c>
    </row>
    <row r="450" spans="1:8" ht="12.75">
      <c r="A450" t="s">
        <v>735</v>
      </c>
      <c r="B450" t="s">
        <v>262</v>
      </c>
      <c r="C450" s="342">
        <f>Баланс!G67</f>
        <v>0</v>
      </c>
      <c r="H450" t="s">
        <v>315</v>
      </c>
    </row>
    <row r="451" spans="1:8" ht="12.75">
      <c r="A451" t="s">
        <v>735</v>
      </c>
      <c r="B451" t="s">
        <v>218</v>
      </c>
      <c r="C451" s="342">
        <f>Баланс!D67</f>
        <v>0</v>
      </c>
      <c r="H451" t="s">
        <v>986</v>
      </c>
    </row>
    <row r="452" spans="1:8" ht="12.75">
      <c r="A452" t="s">
        <v>735</v>
      </c>
      <c r="B452" t="s">
        <v>837</v>
      </c>
      <c r="C452" s="342">
        <f>Баланс!H67</f>
        <v>0</v>
      </c>
      <c r="H452" t="s">
        <v>512</v>
      </c>
    </row>
    <row r="453" spans="1:8" ht="12.75">
      <c r="A453" t="s">
        <v>735</v>
      </c>
      <c r="B453" t="s">
        <v>403</v>
      </c>
      <c r="C453" s="342">
        <f>Баланс!E67</f>
        <v>0</v>
      </c>
      <c r="H453" t="s">
        <v>521</v>
      </c>
    </row>
    <row r="454" spans="1:8" ht="12.75">
      <c r="A454" t="s">
        <v>735</v>
      </c>
      <c r="B454" t="s">
        <v>1676</v>
      </c>
      <c r="C454" s="342">
        <f>Баланс!I67</f>
        <v>0</v>
      </c>
      <c r="H454" t="s">
        <v>2589</v>
      </c>
    </row>
    <row r="455" spans="1:8" ht="12.75">
      <c r="A455" t="s">
        <v>735</v>
      </c>
      <c r="B455" t="s">
        <v>1828</v>
      </c>
      <c r="C455" s="342">
        <f>Баланс!F67</f>
        <v>0</v>
      </c>
      <c r="H455" t="s">
        <v>1276</v>
      </c>
    </row>
    <row r="456" spans="1:8" ht="12.75">
      <c r="A456" t="s">
        <v>735</v>
      </c>
      <c r="B456" t="s">
        <v>1306</v>
      </c>
      <c r="C456" s="342">
        <f>Баланс!J67</f>
        <v>0</v>
      </c>
      <c r="H456" t="s">
        <v>1658</v>
      </c>
    </row>
    <row r="457" spans="1:3" ht="12.75">
      <c r="A457" s="341" t="s">
        <v>1039</v>
      </c>
      <c r="B457" s="341"/>
      <c r="C457" s="341"/>
    </row>
    <row r="458" spans="1:3" ht="12.75">
      <c r="A458" s="340" t="s">
        <v>82</v>
      </c>
      <c r="B458" s="340" t="s">
        <v>910</v>
      </c>
      <c r="C458" s="340"/>
    </row>
    <row r="459" spans="1:8" ht="12.75">
      <c r="A459" t="s">
        <v>735</v>
      </c>
      <c r="B459" t="s">
        <v>882</v>
      </c>
      <c r="C459" t="str">
        <f>Баланс!A68</f>
        <v>в иное движимое имущество учреждения (010630000)</v>
      </c>
      <c r="D459" t="s">
        <v>1148</v>
      </c>
      <c r="H459" t="s">
        <v>2030</v>
      </c>
    </row>
    <row r="460" spans="1:8" ht="12.75">
      <c r="A460" t="s">
        <v>735</v>
      </c>
      <c r="B460" t="s">
        <v>1238</v>
      </c>
      <c r="C460" t="str">
        <f>Баланс!B68</f>
        <v>093</v>
      </c>
      <c r="D460" t="s">
        <v>1148</v>
      </c>
      <c r="H460" t="s">
        <v>762</v>
      </c>
    </row>
    <row r="461" spans="1:8" ht="12.75">
      <c r="A461" t="s">
        <v>735</v>
      </c>
      <c r="B461" t="s">
        <v>1455</v>
      </c>
      <c r="C461" s="342">
        <f>Баланс!C68</f>
        <v>0</v>
      </c>
      <c r="H461" t="s">
        <v>301</v>
      </c>
    </row>
    <row r="462" spans="1:8" ht="12.75">
      <c r="A462" t="s">
        <v>735</v>
      </c>
      <c r="B462" t="s">
        <v>262</v>
      </c>
      <c r="C462" s="342">
        <f>Баланс!G68</f>
        <v>0</v>
      </c>
      <c r="H462" t="s">
        <v>315</v>
      </c>
    </row>
    <row r="463" spans="1:8" ht="12.75">
      <c r="A463" t="s">
        <v>735</v>
      </c>
      <c r="B463" t="s">
        <v>218</v>
      </c>
      <c r="C463" s="342">
        <f>Баланс!D68</f>
        <v>0</v>
      </c>
      <c r="H463" t="s">
        <v>986</v>
      </c>
    </row>
    <row r="464" spans="1:8" ht="12.75">
      <c r="A464" t="s">
        <v>735</v>
      </c>
      <c r="B464" t="s">
        <v>837</v>
      </c>
      <c r="C464" s="342">
        <f>Баланс!H68</f>
        <v>0</v>
      </c>
      <c r="H464" t="s">
        <v>512</v>
      </c>
    </row>
    <row r="465" spans="1:8" ht="12.75">
      <c r="A465" t="s">
        <v>735</v>
      </c>
      <c r="B465" t="s">
        <v>403</v>
      </c>
      <c r="C465" s="342">
        <f>Баланс!E68</f>
        <v>0</v>
      </c>
      <c r="H465" t="s">
        <v>521</v>
      </c>
    </row>
    <row r="466" spans="1:8" ht="12.75">
      <c r="A466" t="s">
        <v>735</v>
      </c>
      <c r="B466" t="s">
        <v>1676</v>
      </c>
      <c r="C466" s="342">
        <f>Баланс!I68</f>
        <v>0</v>
      </c>
      <c r="H466" t="s">
        <v>2589</v>
      </c>
    </row>
    <row r="467" spans="1:8" ht="12.75">
      <c r="A467" t="s">
        <v>735</v>
      </c>
      <c r="B467" t="s">
        <v>1828</v>
      </c>
      <c r="C467" s="342">
        <f>Баланс!F68</f>
        <v>0</v>
      </c>
      <c r="H467" t="s">
        <v>1276</v>
      </c>
    </row>
    <row r="468" spans="1:8" ht="12.75">
      <c r="A468" t="s">
        <v>735</v>
      </c>
      <c r="B468" t="s">
        <v>1306</v>
      </c>
      <c r="C468" s="342">
        <f>Баланс!J68</f>
        <v>0</v>
      </c>
      <c r="H468" t="s">
        <v>1658</v>
      </c>
    </row>
    <row r="469" spans="1:3" ht="12.75">
      <c r="A469" s="341" t="s">
        <v>1039</v>
      </c>
      <c r="B469" s="341"/>
      <c r="C469" s="341"/>
    </row>
    <row r="470" spans="1:3" ht="12.75">
      <c r="A470" s="340" t="s">
        <v>82</v>
      </c>
      <c r="B470" s="340" t="s">
        <v>910</v>
      </c>
      <c r="C470" s="340"/>
    </row>
    <row r="471" spans="1:8" ht="12.75">
      <c r="A471" t="s">
        <v>735</v>
      </c>
      <c r="B471" t="s">
        <v>882</v>
      </c>
      <c r="C471" t="str">
        <f>Баланс!A69</f>
        <v>в предметы лизинга (010640000)</v>
      </c>
      <c r="D471" t="s">
        <v>1148</v>
      </c>
      <c r="H471" t="s">
        <v>2030</v>
      </c>
    </row>
    <row r="472" spans="1:8" ht="12.75">
      <c r="A472" t="s">
        <v>735</v>
      </c>
      <c r="B472" t="s">
        <v>1238</v>
      </c>
      <c r="C472" t="str">
        <f>Баланс!B69</f>
        <v>094</v>
      </c>
      <c r="D472" t="s">
        <v>1148</v>
      </c>
      <c r="H472" t="s">
        <v>762</v>
      </c>
    </row>
    <row r="473" spans="1:8" ht="12.75">
      <c r="A473" t="s">
        <v>735</v>
      </c>
      <c r="B473" t="s">
        <v>1455</v>
      </c>
      <c r="C473" s="342">
        <f>Баланс!C69</f>
        <v>0</v>
      </c>
      <c r="H473" t="s">
        <v>301</v>
      </c>
    </row>
    <row r="474" spans="1:8" ht="12.75">
      <c r="A474" t="s">
        <v>735</v>
      </c>
      <c r="B474" t="s">
        <v>262</v>
      </c>
      <c r="C474" s="342">
        <f>Баланс!G69</f>
        <v>0</v>
      </c>
      <c r="H474" t="s">
        <v>315</v>
      </c>
    </row>
    <row r="475" spans="1:8" ht="12.75">
      <c r="A475" t="s">
        <v>735</v>
      </c>
      <c r="B475" t="s">
        <v>218</v>
      </c>
      <c r="C475" s="342">
        <f>Баланс!D69</f>
        <v>0</v>
      </c>
      <c r="H475" t="s">
        <v>986</v>
      </c>
    </row>
    <row r="476" spans="1:8" ht="12.75">
      <c r="A476" t="s">
        <v>735</v>
      </c>
      <c r="B476" t="s">
        <v>837</v>
      </c>
      <c r="C476" s="342">
        <f>Баланс!H69</f>
        <v>0</v>
      </c>
      <c r="H476" t="s">
        <v>512</v>
      </c>
    </row>
    <row r="477" spans="1:8" ht="12.75">
      <c r="A477" t="s">
        <v>735</v>
      </c>
      <c r="B477" t="s">
        <v>403</v>
      </c>
      <c r="C477" s="342">
        <f>Баланс!E69</f>
        <v>0</v>
      </c>
      <c r="H477" t="s">
        <v>521</v>
      </c>
    </row>
    <row r="478" spans="1:8" ht="12.75">
      <c r="A478" t="s">
        <v>735</v>
      </c>
      <c r="B478" t="s">
        <v>1676</v>
      </c>
      <c r="C478" s="342">
        <f>Баланс!I69</f>
        <v>0</v>
      </c>
      <c r="H478" t="s">
        <v>2589</v>
      </c>
    </row>
    <row r="479" spans="1:8" ht="12.75">
      <c r="A479" t="s">
        <v>735</v>
      </c>
      <c r="B479" t="s">
        <v>1828</v>
      </c>
      <c r="C479" s="342">
        <f>Баланс!F69</f>
        <v>0</v>
      </c>
      <c r="H479" t="s">
        <v>1276</v>
      </c>
    </row>
    <row r="480" spans="1:8" ht="12.75">
      <c r="A480" t="s">
        <v>735</v>
      </c>
      <c r="B480" t="s">
        <v>1306</v>
      </c>
      <c r="C480" s="342">
        <f>Баланс!J69</f>
        <v>0</v>
      </c>
      <c r="H480" t="s">
        <v>1658</v>
      </c>
    </row>
    <row r="481" spans="1:3" ht="12.75">
      <c r="A481" s="341" t="s">
        <v>1039</v>
      </c>
      <c r="B481" s="341"/>
      <c r="C481" s="341"/>
    </row>
    <row r="482" spans="1:3" ht="12.75">
      <c r="A482" s="341" t="s">
        <v>1039</v>
      </c>
      <c r="B482" s="341"/>
      <c r="C482" s="341"/>
    </row>
    <row r="483" spans="1:3" ht="12.75">
      <c r="A483" s="340" t="s">
        <v>82</v>
      </c>
      <c r="B483" s="340" t="s">
        <v>1669</v>
      </c>
      <c r="C483" s="340"/>
    </row>
    <row r="484" spans="1:8" ht="12.75">
      <c r="A484" t="s">
        <v>735</v>
      </c>
      <c r="B484" t="s">
        <v>882</v>
      </c>
      <c r="C484" t="str">
        <f>Баланс!A77</f>
        <v>Нефинансовые активы в пути (010700000)</v>
      </c>
      <c r="D484" t="s">
        <v>1148</v>
      </c>
      <c r="H484" t="s">
        <v>2030</v>
      </c>
    </row>
    <row r="485" spans="1:8" ht="12.75">
      <c r="A485" t="s">
        <v>735</v>
      </c>
      <c r="B485" t="s">
        <v>1238</v>
      </c>
      <c r="C485" t="str">
        <f>Баланс!B77</f>
        <v>100</v>
      </c>
      <c r="D485" t="s">
        <v>1148</v>
      </c>
      <c r="H485" t="s">
        <v>762</v>
      </c>
    </row>
    <row r="486" spans="1:8" ht="12.75">
      <c r="A486" t="s">
        <v>735</v>
      </c>
      <c r="B486" t="s">
        <v>1455</v>
      </c>
      <c r="C486" s="342">
        <f>Баланс!C77</f>
        <v>0</v>
      </c>
      <c r="H486" t="s">
        <v>301</v>
      </c>
    </row>
    <row r="487" spans="1:8" ht="12.75">
      <c r="A487" t="s">
        <v>735</v>
      </c>
      <c r="B487" t="s">
        <v>262</v>
      </c>
      <c r="C487" s="342">
        <f>Баланс!G77</f>
        <v>0</v>
      </c>
      <c r="H487" t="s">
        <v>315</v>
      </c>
    </row>
    <row r="488" spans="1:8" ht="12.75">
      <c r="A488" t="s">
        <v>735</v>
      </c>
      <c r="B488" t="s">
        <v>218</v>
      </c>
      <c r="C488" s="342">
        <f>Баланс!D77</f>
        <v>0</v>
      </c>
      <c r="H488" t="s">
        <v>986</v>
      </c>
    </row>
    <row r="489" spans="1:8" ht="12.75">
      <c r="A489" t="s">
        <v>735</v>
      </c>
      <c r="B489" t="s">
        <v>837</v>
      </c>
      <c r="C489" s="342">
        <f>Баланс!H77</f>
        <v>0</v>
      </c>
      <c r="H489" t="s">
        <v>512</v>
      </c>
    </row>
    <row r="490" spans="1:8" ht="12.75">
      <c r="A490" t="s">
        <v>735</v>
      </c>
      <c r="B490" t="s">
        <v>403</v>
      </c>
      <c r="C490" s="342">
        <f>Баланс!E77</f>
        <v>0</v>
      </c>
      <c r="H490" t="s">
        <v>521</v>
      </c>
    </row>
    <row r="491" spans="1:8" ht="12.75">
      <c r="A491" t="s">
        <v>735</v>
      </c>
      <c r="B491" t="s">
        <v>1676</v>
      </c>
      <c r="C491" s="342">
        <f>Баланс!I77</f>
        <v>0</v>
      </c>
      <c r="H491" t="s">
        <v>2589</v>
      </c>
    </row>
    <row r="492" spans="1:8" ht="12.75">
      <c r="A492" t="s">
        <v>735</v>
      </c>
      <c r="B492" t="s">
        <v>1828</v>
      </c>
      <c r="C492" s="342">
        <f>Баланс!F77</f>
        <v>0</v>
      </c>
      <c r="H492" t="s">
        <v>1276</v>
      </c>
    </row>
    <row r="493" spans="1:8" ht="12.75">
      <c r="A493" t="s">
        <v>735</v>
      </c>
      <c r="B493" t="s">
        <v>1306</v>
      </c>
      <c r="C493" s="342">
        <f>Баланс!J77</f>
        <v>0</v>
      </c>
      <c r="H493" t="s">
        <v>1658</v>
      </c>
    </row>
    <row r="494" spans="1:3" ht="12.75">
      <c r="A494" s="340" t="s">
        <v>82</v>
      </c>
      <c r="B494" s="340" t="s">
        <v>910</v>
      </c>
      <c r="C494" s="340"/>
    </row>
    <row r="495" spans="1:8" ht="12.75">
      <c r="A495" t="s">
        <v>735</v>
      </c>
      <c r="B495" t="s">
        <v>882</v>
      </c>
      <c r="C495" t="str">
        <f>Баланс!A79</f>
        <v>недвижимое имущество учреждения в пути (010710000)</v>
      </c>
      <c r="D495" t="s">
        <v>1148</v>
      </c>
      <c r="H495" t="s">
        <v>2030</v>
      </c>
    </row>
    <row r="496" spans="1:8" ht="12.75">
      <c r="A496" t="s">
        <v>735</v>
      </c>
      <c r="B496" t="s">
        <v>1238</v>
      </c>
      <c r="C496" t="str">
        <f>Баланс!B79</f>
        <v>101</v>
      </c>
      <c r="D496" t="s">
        <v>1148</v>
      </c>
      <c r="H496" t="s">
        <v>762</v>
      </c>
    </row>
    <row r="497" spans="1:8" ht="12.75">
      <c r="A497" t="s">
        <v>735</v>
      </c>
      <c r="B497" t="s">
        <v>1455</v>
      </c>
      <c r="C497" s="342">
        <f>Баланс!C79</f>
        <v>0</v>
      </c>
      <c r="H497" t="s">
        <v>301</v>
      </c>
    </row>
    <row r="498" spans="1:8" ht="12.75">
      <c r="A498" t="s">
        <v>735</v>
      </c>
      <c r="B498" t="s">
        <v>262</v>
      </c>
      <c r="C498" s="342">
        <f>Баланс!G79</f>
        <v>0</v>
      </c>
      <c r="H498" t="s">
        <v>315</v>
      </c>
    </row>
    <row r="499" spans="1:8" ht="12.75">
      <c r="A499" t="s">
        <v>735</v>
      </c>
      <c r="B499" t="s">
        <v>218</v>
      </c>
      <c r="C499" s="342">
        <f>Баланс!D79</f>
        <v>0</v>
      </c>
      <c r="H499" t="s">
        <v>986</v>
      </c>
    </row>
    <row r="500" spans="1:8" ht="12.75">
      <c r="A500" t="s">
        <v>735</v>
      </c>
      <c r="B500" t="s">
        <v>837</v>
      </c>
      <c r="C500" s="342">
        <f>Баланс!H79</f>
        <v>0</v>
      </c>
      <c r="H500" t="s">
        <v>512</v>
      </c>
    </row>
    <row r="501" spans="1:8" ht="12.75">
      <c r="A501" t="s">
        <v>735</v>
      </c>
      <c r="B501" t="s">
        <v>403</v>
      </c>
      <c r="C501" s="342">
        <f>Баланс!E79</f>
        <v>0</v>
      </c>
      <c r="H501" t="s">
        <v>521</v>
      </c>
    </row>
    <row r="502" spans="1:8" ht="12.75">
      <c r="A502" t="s">
        <v>735</v>
      </c>
      <c r="B502" t="s">
        <v>1676</v>
      </c>
      <c r="C502" s="342">
        <f>Баланс!I79</f>
        <v>0</v>
      </c>
      <c r="H502" t="s">
        <v>2589</v>
      </c>
    </row>
    <row r="503" spans="1:8" ht="12.75">
      <c r="A503" t="s">
        <v>735</v>
      </c>
      <c r="B503" t="s">
        <v>1828</v>
      </c>
      <c r="C503" s="342">
        <f>Баланс!F79</f>
        <v>0</v>
      </c>
      <c r="H503" t="s">
        <v>1276</v>
      </c>
    </row>
    <row r="504" spans="1:8" ht="12.75">
      <c r="A504" t="s">
        <v>735</v>
      </c>
      <c r="B504" t="s">
        <v>1306</v>
      </c>
      <c r="C504" s="342">
        <f>Баланс!J79</f>
        <v>0</v>
      </c>
      <c r="H504" t="s">
        <v>1658</v>
      </c>
    </row>
    <row r="505" spans="1:3" ht="12.75">
      <c r="A505" s="341" t="s">
        <v>1039</v>
      </c>
      <c r="B505" s="341"/>
      <c r="C505" s="341"/>
    </row>
    <row r="506" spans="1:3" ht="12.75">
      <c r="A506" s="340" t="s">
        <v>82</v>
      </c>
      <c r="B506" s="340" t="s">
        <v>910</v>
      </c>
      <c r="C506" s="340"/>
    </row>
    <row r="507" spans="1:8" ht="12.75">
      <c r="A507" t="s">
        <v>735</v>
      </c>
      <c r="B507" t="s">
        <v>882</v>
      </c>
      <c r="C507" t="str">
        <f>Баланс!A80</f>
        <v>особо ценное движимое имущество учреждения в пути (010720000)</v>
      </c>
      <c r="D507" t="s">
        <v>1148</v>
      </c>
      <c r="H507" t="s">
        <v>2030</v>
      </c>
    </row>
    <row r="508" spans="1:8" ht="12.75">
      <c r="A508" t="s">
        <v>735</v>
      </c>
      <c r="B508" t="s">
        <v>1238</v>
      </c>
      <c r="C508" t="str">
        <f>Баланс!B80</f>
        <v>102</v>
      </c>
      <c r="D508" t="s">
        <v>1148</v>
      </c>
      <c r="H508" t="s">
        <v>762</v>
      </c>
    </row>
    <row r="509" spans="1:8" ht="12.75">
      <c r="A509" t="s">
        <v>735</v>
      </c>
      <c r="B509" t="s">
        <v>1455</v>
      </c>
      <c r="C509" s="342">
        <f>Баланс!C80</f>
        <v>0</v>
      </c>
      <c r="H509" t="s">
        <v>301</v>
      </c>
    </row>
    <row r="510" spans="1:8" ht="12.75">
      <c r="A510" t="s">
        <v>735</v>
      </c>
      <c r="B510" t="s">
        <v>262</v>
      </c>
      <c r="C510" s="342">
        <f>Баланс!G80</f>
        <v>0</v>
      </c>
      <c r="H510" t="s">
        <v>315</v>
      </c>
    </row>
    <row r="511" spans="1:8" ht="12.75">
      <c r="A511" t="s">
        <v>735</v>
      </c>
      <c r="B511" t="s">
        <v>218</v>
      </c>
      <c r="C511" s="342">
        <f>Баланс!D80</f>
        <v>0</v>
      </c>
      <c r="H511" t="s">
        <v>986</v>
      </c>
    </row>
    <row r="512" spans="1:8" ht="12.75">
      <c r="A512" t="s">
        <v>735</v>
      </c>
      <c r="B512" t="s">
        <v>837</v>
      </c>
      <c r="C512" s="342">
        <f>Баланс!H80</f>
        <v>0</v>
      </c>
      <c r="H512" t="s">
        <v>512</v>
      </c>
    </row>
    <row r="513" spans="1:8" ht="12.75">
      <c r="A513" t="s">
        <v>735</v>
      </c>
      <c r="B513" t="s">
        <v>403</v>
      </c>
      <c r="C513" s="342">
        <f>Баланс!E80</f>
        <v>0</v>
      </c>
      <c r="H513" t="s">
        <v>521</v>
      </c>
    </row>
    <row r="514" spans="1:8" ht="12.75">
      <c r="A514" t="s">
        <v>735</v>
      </c>
      <c r="B514" t="s">
        <v>1676</v>
      </c>
      <c r="C514" s="342">
        <f>Баланс!I80</f>
        <v>0</v>
      </c>
      <c r="H514" t="s">
        <v>2589</v>
      </c>
    </row>
    <row r="515" spans="1:8" ht="12.75">
      <c r="A515" t="s">
        <v>735</v>
      </c>
      <c r="B515" t="s">
        <v>1828</v>
      </c>
      <c r="C515" s="342">
        <f>Баланс!F80</f>
        <v>0</v>
      </c>
      <c r="H515" t="s">
        <v>1276</v>
      </c>
    </row>
    <row r="516" spans="1:8" ht="12.75">
      <c r="A516" t="s">
        <v>735</v>
      </c>
      <c r="B516" t="s">
        <v>1306</v>
      </c>
      <c r="C516" s="342">
        <f>Баланс!J80</f>
        <v>0</v>
      </c>
      <c r="H516" t="s">
        <v>1658</v>
      </c>
    </row>
    <row r="517" spans="1:3" ht="12.75">
      <c r="A517" s="341" t="s">
        <v>1039</v>
      </c>
      <c r="B517" s="341"/>
      <c r="C517" s="341"/>
    </row>
    <row r="518" spans="1:3" ht="12.75">
      <c r="A518" s="340" t="s">
        <v>82</v>
      </c>
      <c r="B518" s="340" t="s">
        <v>910</v>
      </c>
      <c r="C518" s="340"/>
    </row>
    <row r="519" spans="1:8" ht="12.75">
      <c r="A519" t="s">
        <v>735</v>
      </c>
      <c r="B519" t="s">
        <v>882</v>
      </c>
      <c r="C519" t="str">
        <f>Баланс!A81</f>
        <v>иное движимое имущество учреждения в пути (010730000)</v>
      </c>
      <c r="D519" t="s">
        <v>1148</v>
      </c>
      <c r="H519" t="s">
        <v>2030</v>
      </c>
    </row>
    <row r="520" spans="1:8" ht="12.75">
      <c r="A520" t="s">
        <v>735</v>
      </c>
      <c r="B520" t="s">
        <v>1238</v>
      </c>
      <c r="C520" t="str">
        <f>Баланс!B81</f>
        <v>103</v>
      </c>
      <c r="D520" t="s">
        <v>1148</v>
      </c>
      <c r="H520" t="s">
        <v>762</v>
      </c>
    </row>
    <row r="521" spans="1:8" ht="12.75">
      <c r="A521" t="s">
        <v>735</v>
      </c>
      <c r="B521" t="s">
        <v>1455</v>
      </c>
      <c r="C521" s="342">
        <f>Баланс!C81</f>
        <v>0</v>
      </c>
      <c r="H521" t="s">
        <v>301</v>
      </c>
    </row>
    <row r="522" spans="1:8" ht="12.75">
      <c r="A522" t="s">
        <v>735</v>
      </c>
      <c r="B522" t="s">
        <v>262</v>
      </c>
      <c r="C522" s="342">
        <f>Баланс!G81</f>
        <v>0</v>
      </c>
      <c r="H522" t="s">
        <v>315</v>
      </c>
    </row>
    <row r="523" spans="1:8" ht="12.75">
      <c r="A523" t="s">
        <v>735</v>
      </c>
      <c r="B523" t="s">
        <v>218</v>
      </c>
      <c r="C523" s="342">
        <f>Баланс!D81</f>
        <v>0</v>
      </c>
      <c r="H523" t="s">
        <v>986</v>
      </c>
    </row>
    <row r="524" spans="1:8" ht="12.75">
      <c r="A524" t="s">
        <v>735</v>
      </c>
      <c r="B524" t="s">
        <v>837</v>
      </c>
      <c r="C524" s="342">
        <f>Баланс!H81</f>
        <v>0</v>
      </c>
      <c r="H524" t="s">
        <v>512</v>
      </c>
    </row>
    <row r="525" spans="1:8" ht="12.75">
      <c r="A525" t="s">
        <v>735</v>
      </c>
      <c r="B525" t="s">
        <v>403</v>
      </c>
      <c r="C525" s="342">
        <f>Баланс!E81</f>
        <v>0</v>
      </c>
      <c r="H525" t="s">
        <v>521</v>
      </c>
    </row>
    <row r="526" spans="1:8" ht="12.75">
      <c r="A526" t="s">
        <v>735</v>
      </c>
      <c r="B526" t="s">
        <v>1676</v>
      </c>
      <c r="C526" s="342">
        <f>Баланс!I81</f>
        <v>0</v>
      </c>
      <c r="H526" t="s">
        <v>2589</v>
      </c>
    </row>
    <row r="527" spans="1:8" ht="12.75">
      <c r="A527" t="s">
        <v>735</v>
      </c>
      <c r="B527" t="s">
        <v>1828</v>
      </c>
      <c r="C527" s="342">
        <f>Баланс!F81</f>
        <v>0</v>
      </c>
      <c r="H527" t="s">
        <v>1276</v>
      </c>
    </row>
    <row r="528" spans="1:8" ht="12.75">
      <c r="A528" t="s">
        <v>735</v>
      </c>
      <c r="B528" t="s">
        <v>1306</v>
      </c>
      <c r="C528" s="342">
        <f>Баланс!J81</f>
        <v>0</v>
      </c>
      <c r="H528" t="s">
        <v>1658</v>
      </c>
    </row>
    <row r="529" spans="1:3" ht="12.75">
      <c r="A529" s="341" t="s">
        <v>1039</v>
      </c>
      <c r="B529" s="341"/>
      <c r="C529" s="341"/>
    </row>
    <row r="530" spans="1:3" ht="12.75">
      <c r="A530" s="340" t="s">
        <v>82</v>
      </c>
      <c r="B530" s="340" t="s">
        <v>910</v>
      </c>
      <c r="C530" s="340"/>
    </row>
    <row r="531" spans="1:8" ht="12.75">
      <c r="A531" t="s">
        <v>735</v>
      </c>
      <c r="B531" t="s">
        <v>882</v>
      </c>
      <c r="C531" t="str">
        <f>Баланс!A82</f>
        <v>предметы лизинга в пути (010740000)</v>
      </c>
      <c r="D531" t="s">
        <v>1148</v>
      </c>
      <c r="H531" t="s">
        <v>2030</v>
      </c>
    </row>
    <row r="532" spans="1:8" ht="12.75">
      <c r="A532" t="s">
        <v>735</v>
      </c>
      <c r="B532" t="s">
        <v>1238</v>
      </c>
      <c r="C532" t="str">
        <f>Баланс!B82</f>
        <v>104</v>
      </c>
      <c r="D532" t="s">
        <v>1148</v>
      </c>
      <c r="H532" t="s">
        <v>762</v>
      </c>
    </row>
    <row r="533" spans="1:8" ht="12.75">
      <c r="A533" t="s">
        <v>735</v>
      </c>
      <c r="B533" t="s">
        <v>1455</v>
      </c>
      <c r="C533" s="342">
        <f>Баланс!C82</f>
        <v>0</v>
      </c>
      <c r="H533" t="s">
        <v>301</v>
      </c>
    </row>
    <row r="534" spans="1:8" ht="12.75">
      <c r="A534" t="s">
        <v>735</v>
      </c>
      <c r="B534" t="s">
        <v>262</v>
      </c>
      <c r="C534" s="342">
        <f>Баланс!G82</f>
        <v>0</v>
      </c>
      <c r="H534" t="s">
        <v>315</v>
      </c>
    </row>
    <row r="535" spans="1:8" ht="12.75">
      <c r="A535" t="s">
        <v>735</v>
      </c>
      <c r="B535" t="s">
        <v>218</v>
      </c>
      <c r="C535" s="342">
        <f>Баланс!D82</f>
        <v>0</v>
      </c>
      <c r="H535" t="s">
        <v>986</v>
      </c>
    </row>
    <row r="536" spans="1:8" ht="12.75">
      <c r="A536" t="s">
        <v>735</v>
      </c>
      <c r="B536" t="s">
        <v>837</v>
      </c>
      <c r="C536" s="342">
        <f>Баланс!H82</f>
        <v>0</v>
      </c>
      <c r="H536" t="s">
        <v>512</v>
      </c>
    </row>
    <row r="537" spans="1:8" ht="12.75">
      <c r="A537" t="s">
        <v>735</v>
      </c>
      <c r="B537" t="s">
        <v>403</v>
      </c>
      <c r="C537" s="342">
        <f>Баланс!E82</f>
        <v>0</v>
      </c>
      <c r="H537" t="s">
        <v>521</v>
      </c>
    </row>
    <row r="538" spans="1:8" ht="12.75">
      <c r="A538" t="s">
        <v>735</v>
      </c>
      <c r="B538" t="s">
        <v>1676</v>
      </c>
      <c r="C538" s="342">
        <f>Баланс!I82</f>
        <v>0</v>
      </c>
      <c r="H538" t="s">
        <v>2589</v>
      </c>
    </row>
    <row r="539" spans="1:8" ht="12.75">
      <c r="A539" t="s">
        <v>735</v>
      </c>
      <c r="B539" t="s">
        <v>1828</v>
      </c>
      <c r="C539" s="342">
        <f>Баланс!F82</f>
        <v>0</v>
      </c>
      <c r="H539" t="s">
        <v>1276</v>
      </c>
    </row>
    <row r="540" spans="1:8" ht="12.75">
      <c r="A540" t="s">
        <v>735</v>
      </c>
      <c r="B540" t="s">
        <v>1306</v>
      </c>
      <c r="C540" s="342">
        <f>Баланс!J82</f>
        <v>0</v>
      </c>
      <c r="H540" t="s">
        <v>1658</v>
      </c>
    </row>
    <row r="541" spans="1:3" ht="12.75">
      <c r="A541" s="341" t="s">
        <v>1039</v>
      </c>
      <c r="B541" s="341"/>
      <c r="C541" s="341"/>
    </row>
    <row r="542" spans="1:3" ht="12.75">
      <c r="A542" s="341" t="s">
        <v>1039</v>
      </c>
      <c r="B542" s="341"/>
      <c r="C542" s="341"/>
    </row>
    <row r="543" spans="1:3" ht="12.75">
      <c r="A543" s="340" t="s">
        <v>82</v>
      </c>
      <c r="B543" s="340" t="s">
        <v>1669</v>
      </c>
      <c r="C543" s="340"/>
    </row>
    <row r="544" spans="1:8" ht="12.75">
      <c r="A544" t="s">
        <v>735</v>
      </c>
      <c r="B544" t="s">
        <v>882</v>
      </c>
      <c r="C544" t="str">
        <f>Баланс!A83</f>
        <v>Затраты на изготовление готовой продукции, выполнение работ, услуг (010900000)</v>
      </c>
      <c r="D544" t="s">
        <v>1148</v>
      </c>
      <c r="H544" t="s">
        <v>2030</v>
      </c>
    </row>
    <row r="545" spans="1:8" ht="12.75">
      <c r="A545" t="s">
        <v>735</v>
      </c>
      <c r="B545" t="s">
        <v>1238</v>
      </c>
      <c r="C545" t="str">
        <f>Баланс!B83</f>
        <v>140</v>
      </c>
      <c r="D545" t="s">
        <v>1148</v>
      </c>
      <c r="H545" t="s">
        <v>762</v>
      </c>
    </row>
    <row r="546" spans="1:8" ht="12.75">
      <c r="A546" t="s">
        <v>735</v>
      </c>
      <c r="B546" t="s">
        <v>1455</v>
      </c>
      <c r="C546" s="342">
        <f>Баланс!C83</f>
        <v>0</v>
      </c>
      <c r="H546" t="s">
        <v>301</v>
      </c>
    </row>
    <row r="547" spans="1:8" ht="12.75">
      <c r="A547" t="s">
        <v>735</v>
      </c>
      <c r="B547" t="s">
        <v>262</v>
      </c>
      <c r="C547" s="342">
        <f>Баланс!G83</f>
        <v>0</v>
      </c>
      <c r="H547" t="s">
        <v>315</v>
      </c>
    </row>
    <row r="548" spans="1:8" ht="12.75">
      <c r="A548" t="s">
        <v>735</v>
      </c>
      <c r="B548" t="s">
        <v>218</v>
      </c>
      <c r="C548" s="342">
        <f>Баланс!D83</f>
        <v>0</v>
      </c>
      <c r="H548" t="s">
        <v>986</v>
      </c>
    </row>
    <row r="549" spans="1:8" ht="12.75">
      <c r="A549" t="s">
        <v>735</v>
      </c>
      <c r="B549" t="s">
        <v>837</v>
      </c>
      <c r="C549" s="342">
        <f>Баланс!H83</f>
        <v>0</v>
      </c>
      <c r="H549" t="s">
        <v>512</v>
      </c>
    </row>
    <row r="550" spans="1:8" ht="12.75">
      <c r="A550" t="s">
        <v>735</v>
      </c>
      <c r="B550" t="s">
        <v>403</v>
      </c>
      <c r="C550" s="342">
        <f>Баланс!E83</f>
        <v>0</v>
      </c>
      <c r="H550" t="s">
        <v>521</v>
      </c>
    </row>
    <row r="551" spans="1:8" ht="12.75">
      <c r="A551" t="s">
        <v>735</v>
      </c>
      <c r="B551" t="s">
        <v>1676</v>
      </c>
      <c r="C551" s="342">
        <f>Баланс!I83</f>
        <v>0</v>
      </c>
      <c r="H551" t="s">
        <v>2589</v>
      </c>
    </row>
    <row r="552" spans="1:8" ht="12.75">
      <c r="A552" t="s">
        <v>735</v>
      </c>
      <c r="B552" t="s">
        <v>1828</v>
      </c>
      <c r="C552" s="342">
        <f>Баланс!F83</f>
        <v>0</v>
      </c>
      <c r="H552" t="s">
        <v>1276</v>
      </c>
    </row>
    <row r="553" spans="1:8" ht="12.75">
      <c r="A553" t="s">
        <v>735</v>
      </c>
      <c r="B553" t="s">
        <v>1306</v>
      </c>
      <c r="C553" s="342">
        <f>Баланс!J83</f>
        <v>0</v>
      </c>
      <c r="H553" t="s">
        <v>1658</v>
      </c>
    </row>
    <row r="554" spans="1:3" ht="12.75">
      <c r="A554" s="341" t="s">
        <v>1039</v>
      </c>
      <c r="B554" s="341"/>
      <c r="C554" s="341"/>
    </row>
    <row r="555" spans="1:3" ht="12.75">
      <c r="A555" s="340" t="s">
        <v>82</v>
      </c>
      <c r="B555" s="340" t="s">
        <v>1669</v>
      </c>
      <c r="C555" s="340"/>
    </row>
    <row r="556" spans="1:8" ht="12.75">
      <c r="A556" t="s">
        <v>735</v>
      </c>
      <c r="B556" t="s">
        <v>882</v>
      </c>
      <c r="C556" t="str">
        <f>Баланс!A85</f>
        <v>(стр.030 + стр.060 + стр.070 + стр.080 + стр.090 + стр.100 + стр.140)</v>
      </c>
      <c r="D556" t="s">
        <v>1148</v>
      </c>
      <c r="H556" t="s">
        <v>2030</v>
      </c>
    </row>
    <row r="557" spans="1:8" ht="12.75">
      <c r="A557" t="s">
        <v>735</v>
      </c>
      <c r="B557" t="s">
        <v>1238</v>
      </c>
      <c r="C557" t="str">
        <f>Баланс!B85</f>
        <v>150</v>
      </c>
      <c r="D557" t="s">
        <v>1148</v>
      </c>
      <c r="H557" t="s">
        <v>762</v>
      </c>
    </row>
    <row r="558" spans="1:8" ht="12.75">
      <c r="A558" t="s">
        <v>735</v>
      </c>
      <c r="B558" t="s">
        <v>1455</v>
      </c>
      <c r="C558" s="342">
        <f>Баланс!C85</f>
        <v>1035.15</v>
      </c>
      <c r="H558" t="s">
        <v>301</v>
      </c>
    </row>
    <row r="559" spans="1:8" ht="12.75">
      <c r="A559" t="s">
        <v>735</v>
      </c>
      <c r="B559" t="s">
        <v>262</v>
      </c>
      <c r="C559" s="342">
        <f>Баланс!G85</f>
        <v>0</v>
      </c>
      <c r="H559" t="s">
        <v>315</v>
      </c>
    </row>
    <row r="560" spans="1:8" ht="12.75">
      <c r="A560" t="s">
        <v>735</v>
      </c>
      <c r="B560" t="s">
        <v>218</v>
      </c>
      <c r="C560" s="342">
        <f>Баланс!D85</f>
        <v>18445404.18</v>
      </c>
      <c r="H560" t="s">
        <v>986</v>
      </c>
    </row>
    <row r="561" spans="1:8" ht="12.75">
      <c r="A561" t="s">
        <v>735</v>
      </c>
      <c r="B561" t="s">
        <v>837</v>
      </c>
      <c r="C561" s="342">
        <f>Баланс!H85</f>
        <v>26558294.2</v>
      </c>
      <c r="H561" t="s">
        <v>512</v>
      </c>
    </row>
    <row r="562" spans="1:8" ht="12.75">
      <c r="A562" t="s">
        <v>735</v>
      </c>
      <c r="B562" t="s">
        <v>403</v>
      </c>
      <c r="C562" s="342">
        <f>Баланс!E85</f>
        <v>0</v>
      </c>
      <c r="H562" t="s">
        <v>521</v>
      </c>
    </row>
    <row r="563" spans="1:8" ht="12.75">
      <c r="A563" t="s">
        <v>735</v>
      </c>
      <c r="B563" t="s">
        <v>1676</v>
      </c>
      <c r="C563" s="342">
        <f>Баланс!I85</f>
        <v>0</v>
      </c>
      <c r="H563" t="s">
        <v>2589</v>
      </c>
    </row>
    <row r="564" spans="1:8" ht="12.75">
      <c r="A564" t="s">
        <v>735</v>
      </c>
      <c r="B564" t="s">
        <v>1828</v>
      </c>
      <c r="C564" s="342">
        <f>Баланс!F85</f>
        <v>18446439.33</v>
      </c>
      <c r="H564" t="s">
        <v>1276</v>
      </c>
    </row>
    <row r="565" spans="1:8" ht="12.75">
      <c r="A565" t="s">
        <v>735</v>
      </c>
      <c r="B565" t="s">
        <v>1306</v>
      </c>
      <c r="C565" s="342">
        <f>Баланс!J85</f>
        <v>26558294.2</v>
      </c>
      <c r="H565" t="s">
        <v>1658</v>
      </c>
    </row>
    <row r="566" spans="1:3" ht="12.75">
      <c r="A566" s="341" t="s">
        <v>1039</v>
      </c>
      <c r="B566" s="341"/>
      <c r="C566" s="341"/>
    </row>
    <row r="567" spans="1:3" ht="12.75">
      <c r="A567" s="341" t="s">
        <v>1039</v>
      </c>
      <c r="B567" s="341"/>
      <c r="C567" s="341"/>
    </row>
    <row r="568" spans="1:7" ht="13.5">
      <c r="A568" s="340" t="s">
        <v>82</v>
      </c>
      <c r="B568" s="340" t="s">
        <v>2477</v>
      </c>
      <c r="C568" s="340"/>
      <c r="G568" s="125" t="s">
        <v>2109</v>
      </c>
    </row>
    <row r="569" spans="1:3" ht="12.75">
      <c r="A569" s="340" t="s">
        <v>82</v>
      </c>
      <c r="B569" s="340" t="s">
        <v>1669</v>
      </c>
      <c r="C569" s="340"/>
    </row>
    <row r="570" spans="1:8" ht="12.75">
      <c r="A570" t="s">
        <v>735</v>
      </c>
      <c r="B570" t="s">
        <v>882</v>
      </c>
      <c r="C570" t="str">
        <f>Баланс!A87</f>
        <v>Денежные средства учреждения (020100000)</v>
      </c>
      <c r="D570" t="s">
        <v>1148</v>
      </c>
      <c r="H570" t="s">
        <v>2030</v>
      </c>
    </row>
    <row r="571" spans="1:8" ht="12.75">
      <c r="A571" t="s">
        <v>735</v>
      </c>
      <c r="B571" t="s">
        <v>1238</v>
      </c>
      <c r="C571" t="str">
        <f>Баланс!B87</f>
        <v>170</v>
      </c>
      <c r="D571" t="s">
        <v>1148</v>
      </c>
      <c r="H571" t="s">
        <v>762</v>
      </c>
    </row>
    <row r="572" spans="1:8" ht="12.75">
      <c r="A572" t="s">
        <v>735</v>
      </c>
      <c r="B572" t="s">
        <v>1455</v>
      </c>
      <c r="C572" s="342">
        <f>Баланс!C87</f>
        <v>0</v>
      </c>
      <c r="H572" t="s">
        <v>301</v>
      </c>
    </row>
    <row r="573" spans="1:8" ht="12.75">
      <c r="A573" t="s">
        <v>735</v>
      </c>
      <c r="B573" t="s">
        <v>262</v>
      </c>
      <c r="C573" s="342">
        <f>Баланс!G87</f>
        <v>0</v>
      </c>
      <c r="H573" t="s">
        <v>315</v>
      </c>
    </row>
    <row r="574" spans="1:8" ht="12.75">
      <c r="A574" t="s">
        <v>735</v>
      </c>
      <c r="B574" t="s">
        <v>218</v>
      </c>
      <c r="C574" s="342">
        <f>Баланс!D87</f>
        <v>0</v>
      </c>
      <c r="H574" t="s">
        <v>986</v>
      </c>
    </row>
    <row r="575" spans="1:8" ht="12.75">
      <c r="A575" t="s">
        <v>735</v>
      </c>
      <c r="B575" t="s">
        <v>837</v>
      </c>
      <c r="C575" s="342">
        <f>Баланс!H87</f>
        <v>0</v>
      </c>
      <c r="H575" t="s">
        <v>512</v>
      </c>
    </row>
    <row r="576" spans="1:8" ht="12.75">
      <c r="A576" t="s">
        <v>735</v>
      </c>
      <c r="B576" t="s">
        <v>403</v>
      </c>
      <c r="C576" s="342">
        <f>Баланс!E87</f>
        <v>0</v>
      </c>
      <c r="H576" t="s">
        <v>521</v>
      </c>
    </row>
    <row r="577" spans="1:8" ht="12.75">
      <c r="A577" t="s">
        <v>735</v>
      </c>
      <c r="B577" t="s">
        <v>1676</v>
      </c>
      <c r="C577" s="342">
        <f>Баланс!I87</f>
        <v>0</v>
      </c>
      <c r="H577" t="s">
        <v>2589</v>
      </c>
    </row>
    <row r="578" spans="1:8" ht="12.75">
      <c r="A578" t="s">
        <v>735</v>
      </c>
      <c r="B578" t="s">
        <v>1828</v>
      </c>
      <c r="C578" s="342">
        <f>Баланс!F87</f>
        <v>0</v>
      </c>
      <c r="H578" t="s">
        <v>1276</v>
      </c>
    </row>
    <row r="579" spans="1:8" ht="12.75">
      <c r="A579" t="s">
        <v>735</v>
      </c>
      <c r="B579" t="s">
        <v>1306</v>
      </c>
      <c r="C579" s="342">
        <f>Баланс!J87</f>
        <v>0</v>
      </c>
      <c r="H579" t="s">
        <v>1658</v>
      </c>
    </row>
    <row r="580" spans="1:3" ht="12.75">
      <c r="A580" s="340" t="s">
        <v>82</v>
      </c>
      <c r="B580" s="340" t="s">
        <v>910</v>
      </c>
      <c r="C580" s="340"/>
    </row>
    <row r="581" spans="1:8" ht="12.75">
      <c r="A581" t="s">
        <v>735</v>
      </c>
      <c r="B581" t="s">
        <v>882</v>
      </c>
      <c r="C581" t="str">
        <f>Баланс!A89</f>
        <v>денежные средства учреждения на лицевых счетах в органе казначейства (020111000)</v>
      </c>
      <c r="D581" t="s">
        <v>1148</v>
      </c>
      <c r="H581" t="s">
        <v>2030</v>
      </c>
    </row>
    <row r="582" spans="1:8" ht="12.75">
      <c r="A582" t="s">
        <v>735</v>
      </c>
      <c r="B582" t="s">
        <v>1238</v>
      </c>
      <c r="C582" t="str">
        <f>Баланс!B89</f>
        <v>171</v>
      </c>
      <c r="D582" t="s">
        <v>1148</v>
      </c>
      <c r="H582" t="s">
        <v>762</v>
      </c>
    </row>
    <row r="583" spans="1:8" ht="12.75">
      <c r="A583" t="s">
        <v>735</v>
      </c>
      <c r="B583" t="s">
        <v>1455</v>
      </c>
      <c r="C583" s="342">
        <f>Баланс!C89</f>
        <v>0</v>
      </c>
      <c r="H583" t="s">
        <v>301</v>
      </c>
    </row>
    <row r="584" spans="1:8" ht="12.75">
      <c r="A584" t="s">
        <v>735</v>
      </c>
      <c r="B584" t="s">
        <v>262</v>
      </c>
      <c r="C584" s="342">
        <f>Баланс!G89</f>
        <v>0</v>
      </c>
      <c r="H584" t="s">
        <v>315</v>
      </c>
    </row>
    <row r="585" spans="1:8" ht="12.75">
      <c r="A585" t="s">
        <v>735</v>
      </c>
      <c r="B585" t="s">
        <v>218</v>
      </c>
      <c r="C585" s="342">
        <f>Баланс!D89</f>
        <v>0</v>
      </c>
      <c r="H585" t="s">
        <v>986</v>
      </c>
    </row>
    <row r="586" spans="1:8" ht="12.75">
      <c r="A586" t="s">
        <v>735</v>
      </c>
      <c r="B586" t="s">
        <v>837</v>
      </c>
      <c r="C586" s="342">
        <f>Баланс!H89</f>
        <v>0</v>
      </c>
      <c r="H586" t="s">
        <v>512</v>
      </c>
    </row>
    <row r="587" spans="1:8" ht="12.75">
      <c r="A587" t="s">
        <v>735</v>
      </c>
      <c r="B587" t="s">
        <v>403</v>
      </c>
      <c r="C587" s="342">
        <f>Баланс!E89</f>
        <v>0</v>
      </c>
      <c r="H587" t="s">
        <v>521</v>
      </c>
    </row>
    <row r="588" spans="1:8" ht="12.75">
      <c r="A588" t="s">
        <v>735</v>
      </c>
      <c r="B588" t="s">
        <v>1676</v>
      </c>
      <c r="C588" s="342">
        <f>Баланс!I89</f>
        <v>0</v>
      </c>
      <c r="H588" t="s">
        <v>2589</v>
      </c>
    </row>
    <row r="589" spans="1:8" ht="12.75">
      <c r="A589" t="s">
        <v>735</v>
      </c>
      <c r="B589" t="s">
        <v>1828</v>
      </c>
      <c r="C589" s="342">
        <f>Баланс!F89</f>
        <v>0</v>
      </c>
      <c r="H589" t="s">
        <v>1276</v>
      </c>
    </row>
    <row r="590" spans="1:8" ht="12.75">
      <c r="A590" t="s">
        <v>735</v>
      </c>
      <c r="B590" t="s">
        <v>1306</v>
      </c>
      <c r="C590" s="342">
        <f>Баланс!J89</f>
        <v>0</v>
      </c>
      <c r="H590" t="s">
        <v>1658</v>
      </c>
    </row>
    <row r="591" spans="1:3" ht="12.75">
      <c r="A591" s="341" t="s">
        <v>1039</v>
      </c>
      <c r="B591" s="341"/>
      <c r="C591" s="341"/>
    </row>
    <row r="592" spans="1:3" ht="12.75">
      <c r="A592" s="340" t="s">
        <v>82</v>
      </c>
      <c r="B592" s="340" t="s">
        <v>910</v>
      </c>
      <c r="C592" s="340"/>
    </row>
    <row r="593" spans="1:8" ht="12.75">
      <c r="A593" t="s">
        <v>735</v>
      </c>
      <c r="B593" t="s">
        <v>882</v>
      </c>
      <c r="C593" t="str">
        <f>Баланс!A90</f>
        <v>денежные средства учреждения в органе казначейства в пути (020113000)</v>
      </c>
      <c r="D593" t="s">
        <v>1148</v>
      </c>
      <c r="H593" t="s">
        <v>2030</v>
      </c>
    </row>
    <row r="594" spans="1:8" ht="12.75">
      <c r="A594" t="s">
        <v>735</v>
      </c>
      <c r="B594" t="s">
        <v>1238</v>
      </c>
      <c r="C594" t="str">
        <f>Баланс!B90</f>
        <v>172</v>
      </c>
      <c r="D594" t="s">
        <v>1148</v>
      </c>
      <c r="H594" t="s">
        <v>762</v>
      </c>
    </row>
    <row r="595" spans="1:8" ht="12.75">
      <c r="A595" t="s">
        <v>735</v>
      </c>
      <c r="B595" t="s">
        <v>1455</v>
      </c>
      <c r="C595" s="342">
        <f>Баланс!C90</f>
        <v>0</v>
      </c>
      <c r="H595" t="s">
        <v>301</v>
      </c>
    </row>
    <row r="596" spans="1:8" ht="12.75">
      <c r="A596" t="s">
        <v>735</v>
      </c>
      <c r="B596" t="s">
        <v>262</v>
      </c>
      <c r="C596" s="342">
        <f>Баланс!G90</f>
        <v>0</v>
      </c>
      <c r="H596" t="s">
        <v>315</v>
      </c>
    </row>
    <row r="597" spans="1:8" ht="12.75">
      <c r="A597" t="s">
        <v>735</v>
      </c>
      <c r="B597" t="s">
        <v>218</v>
      </c>
      <c r="C597" s="342">
        <f>Баланс!D90</f>
        <v>0</v>
      </c>
      <c r="H597" t="s">
        <v>986</v>
      </c>
    </row>
    <row r="598" spans="1:8" ht="12.75">
      <c r="A598" t="s">
        <v>735</v>
      </c>
      <c r="B598" t="s">
        <v>837</v>
      </c>
      <c r="C598" s="342">
        <f>Баланс!H90</f>
        <v>0</v>
      </c>
      <c r="H598" t="s">
        <v>512</v>
      </c>
    </row>
    <row r="599" spans="1:8" ht="12.75">
      <c r="A599" t="s">
        <v>735</v>
      </c>
      <c r="B599" t="s">
        <v>403</v>
      </c>
      <c r="C599" s="342">
        <f>Баланс!E90</f>
        <v>0</v>
      </c>
      <c r="H599" t="s">
        <v>521</v>
      </c>
    </row>
    <row r="600" spans="1:8" ht="12.75">
      <c r="A600" t="s">
        <v>735</v>
      </c>
      <c r="B600" t="s">
        <v>1676</v>
      </c>
      <c r="C600" s="342">
        <f>Баланс!I90</f>
        <v>0</v>
      </c>
      <c r="H600" t="s">
        <v>2589</v>
      </c>
    </row>
    <row r="601" spans="1:8" ht="12.75">
      <c r="A601" t="s">
        <v>735</v>
      </c>
      <c r="B601" t="s">
        <v>1828</v>
      </c>
      <c r="C601" s="342">
        <f>Баланс!F90</f>
        <v>0</v>
      </c>
      <c r="H601" t="s">
        <v>1276</v>
      </c>
    </row>
    <row r="602" spans="1:8" ht="12.75">
      <c r="A602" t="s">
        <v>735</v>
      </c>
      <c r="B602" t="s">
        <v>1306</v>
      </c>
      <c r="C602" s="342">
        <f>Баланс!J90</f>
        <v>0</v>
      </c>
      <c r="H602" t="s">
        <v>1658</v>
      </c>
    </row>
    <row r="603" spans="1:3" ht="12.75">
      <c r="A603" s="341" t="s">
        <v>1039</v>
      </c>
      <c r="B603" s="341"/>
      <c r="C603" s="341"/>
    </row>
    <row r="604" spans="1:3" ht="12.75">
      <c r="A604" s="340" t="s">
        <v>82</v>
      </c>
      <c r="B604" s="340" t="s">
        <v>910</v>
      </c>
      <c r="C604" s="340"/>
    </row>
    <row r="605" spans="1:8" ht="12.75">
      <c r="A605" t="s">
        <v>735</v>
      </c>
      <c r="B605" t="s">
        <v>882</v>
      </c>
      <c r="C605" t="str">
        <f>Баланс!A91</f>
        <v>денежные средства учреждения на счетах в кредитной организации (020121000)</v>
      </c>
      <c r="D605" t="s">
        <v>1148</v>
      </c>
      <c r="H605" t="s">
        <v>2030</v>
      </c>
    </row>
    <row r="606" spans="1:8" ht="12.75">
      <c r="A606" t="s">
        <v>735</v>
      </c>
      <c r="B606" t="s">
        <v>1238</v>
      </c>
      <c r="C606" t="str">
        <f>Баланс!B91</f>
        <v>173</v>
      </c>
      <c r="D606" t="s">
        <v>1148</v>
      </c>
      <c r="H606" t="s">
        <v>762</v>
      </c>
    </row>
    <row r="607" spans="1:8" ht="12.75">
      <c r="A607" t="s">
        <v>735</v>
      </c>
      <c r="B607" t="s">
        <v>1455</v>
      </c>
      <c r="C607" s="342">
        <f>Баланс!C91</f>
        <v>0</v>
      </c>
      <c r="H607" t="s">
        <v>301</v>
      </c>
    </row>
    <row r="608" spans="1:8" ht="12.75">
      <c r="A608" t="s">
        <v>735</v>
      </c>
      <c r="B608" t="s">
        <v>262</v>
      </c>
      <c r="C608" s="342">
        <f>Баланс!G91</f>
        <v>0</v>
      </c>
      <c r="H608" t="s">
        <v>315</v>
      </c>
    </row>
    <row r="609" spans="1:8" ht="12.75">
      <c r="A609" t="s">
        <v>735</v>
      </c>
      <c r="B609" t="s">
        <v>218</v>
      </c>
      <c r="C609" s="342">
        <f>Баланс!D91</f>
        <v>0</v>
      </c>
      <c r="H609" t="s">
        <v>986</v>
      </c>
    </row>
    <row r="610" spans="1:8" ht="12.75">
      <c r="A610" t="s">
        <v>735</v>
      </c>
      <c r="B610" t="s">
        <v>837</v>
      </c>
      <c r="C610" s="342">
        <f>Баланс!H91</f>
        <v>0</v>
      </c>
      <c r="H610" t="s">
        <v>512</v>
      </c>
    </row>
    <row r="611" spans="1:8" ht="12.75">
      <c r="A611" t="s">
        <v>735</v>
      </c>
      <c r="B611" t="s">
        <v>403</v>
      </c>
      <c r="C611" s="342">
        <f>Баланс!E91</f>
        <v>0</v>
      </c>
      <c r="H611" t="s">
        <v>521</v>
      </c>
    </row>
    <row r="612" spans="1:8" ht="12.75">
      <c r="A612" t="s">
        <v>735</v>
      </c>
      <c r="B612" t="s">
        <v>1676</v>
      </c>
      <c r="C612" s="342">
        <f>Баланс!I91</f>
        <v>0</v>
      </c>
      <c r="H612" t="s">
        <v>2589</v>
      </c>
    </row>
    <row r="613" spans="1:8" ht="12.75">
      <c r="A613" t="s">
        <v>735</v>
      </c>
      <c r="B613" t="s">
        <v>1828</v>
      </c>
      <c r="C613" s="342">
        <f>Баланс!F91</f>
        <v>0</v>
      </c>
      <c r="H613" t="s">
        <v>1276</v>
      </c>
    </row>
    <row r="614" spans="1:8" ht="12.75">
      <c r="A614" t="s">
        <v>735</v>
      </c>
      <c r="B614" t="s">
        <v>1306</v>
      </c>
      <c r="C614" s="342">
        <f>Баланс!J91</f>
        <v>0</v>
      </c>
      <c r="H614" t="s">
        <v>1658</v>
      </c>
    </row>
    <row r="615" spans="1:3" ht="12.75">
      <c r="A615" s="341" t="s">
        <v>1039</v>
      </c>
      <c r="B615" s="341"/>
      <c r="C615" s="341"/>
    </row>
    <row r="616" spans="1:3" ht="12.75">
      <c r="A616" s="340" t="s">
        <v>82</v>
      </c>
      <c r="B616" s="340" t="s">
        <v>910</v>
      </c>
      <c r="C616" s="340"/>
    </row>
    <row r="617" spans="1:8" ht="12.75">
      <c r="A617" t="s">
        <v>735</v>
      </c>
      <c r="B617" t="s">
        <v>882</v>
      </c>
      <c r="C617" t="str">
        <f>Баланс!A92</f>
        <v>денежные средства учреждения в кредитной организации в пути (020123000)</v>
      </c>
      <c r="D617" t="s">
        <v>1148</v>
      </c>
      <c r="H617" t="s">
        <v>2030</v>
      </c>
    </row>
    <row r="618" spans="1:8" ht="12.75">
      <c r="A618" t="s">
        <v>735</v>
      </c>
      <c r="B618" t="s">
        <v>1238</v>
      </c>
      <c r="C618" t="str">
        <f>Баланс!B92</f>
        <v>174</v>
      </c>
      <c r="D618" t="s">
        <v>1148</v>
      </c>
      <c r="H618" t="s">
        <v>762</v>
      </c>
    </row>
    <row r="619" spans="1:8" ht="12.75">
      <c r="A619" t="s">
        <v>735</v>
      </c>
      <c r="B619" t="s">
        <v>1455</v>
      </c>
      <c r="C619" s="342">
        <f>Баланс!C92</f>
        <v>0</v>
      </c>
      <c r="H619" t="s">
        <v>301</v>
      </c>
    </row>
    <row r="620" spans="1:8" ht="12.75">
      <c r="A620" t="s">
        <v>735</v>
      </c>
      <c r="B620" t="s">
        <v>262</v>
      </c>
      <c r="C620" s="342">
        <f>Баланс!G92</f>
        <v>0</v>
      </c>
      <c r="H620" t="s">
        <v>315</v>
      </c>
    </row>
    <row r="621" spans="1:8" ht="12.75">
      <c r="A621" t="s">
        <v>735</v>
      </c>
      <c r="B621" t="s">
        <v>218</v>
      </c>
      <c r="C621" s="342">
        <f>Баланс!D92</f>
        <v>0</v>
      </c>
      <c r="H621" t="s">
        <v>986</v>
      </c>
    </row>
    <row r="622" spans="1:8" ht="12.75">
      <c r="A622" t="s">
        <v>735</v>
      </c>
      <c r="B622" t="s">
        <v>837</v>
      </c>
      <c r="C622" s="342">
        <f>Баланс!H92</f>
        <v>0</v>
      </c>
      <c r="H622" t="s">
        <v>512</v>
      </c>
    </row>
    <row r="623" spans="1:8" ht="12.75">
      <c r="A623" t="s">
        <v>735</v>
      </c>
      <c r="B623" t="s">
        <v>403</v>
      </c>
      <c r="C623" s="342">
        <f>Баланс!E92</f>
        <v>0</v>
      </c>
      <c r="H623" t="s">
        <v>521</v>
      </c>
    </row>
    <row r="624" spans="1:8" ht="12.75">
      <c r="A624" t="s">
        <v>735</v>
      </c>
      <c r="B624" t="s">
        <v>1676</v>
      </c>
      <c r="C624" s="342">
        <f>Баланс!I92</f>
        <v>0</v>
      </c>
      <c r="H624" t="s">
        <v>2589</v>
      </c>
    </row>
    <row r="625" spans="1:8" ht="12.75">
      <c r="A625" t="s">
        <v>735</v>
      </c>
      <c r="B625" t="s">
        <v>1828</v>
      </c>
      <c r="C625" s="342">
        <f>Баланс!F92</f>
        <v>0</v>
      </c>
      <c r="H625" t="s">
        <v>1276</v>
      </c>
    </row>
    <row r="626" spans="1:8" ht="12.75">
      <c r="A626" t="s">
        <v>735</v>
      </c>
      <c r="B626" t="s">
        <v>1306</v>
      </c>
      <c r="C626" s="342">
        <f>Баланс!J92</f>
        <v>0</v>
      </c>
      <c r="H626" t="s">
        <v>1658</v>
      </c>
    </row>
    <row r="627" spans="1:3" ht="12.75">
      <c r="A627" s="341" t="s">
        <v>1039</v>
      </c>
      <c r="B627" s="341"/>
      <c r="C627" s="341"/>
    </row>
    <row r="628" spans="1:3" ht="12.75">
      <c r="A628" s="340" t="s">
        <v>82</v>
      </c>
      <c r="B628" s="340" t="s">
        <v>910</v>
      </c>
      <c r="C628" s="340"/>
    </row>
    <row r="629" spans="1:8" ht="12.75">
      <c r="A629" t="s">
        <v>735</v>
      </c>
      <c r="B629" t="s">
        <v>882</v>
      </c>
      <c r="C629" t="str">
        <f>Баланс!A93</f>
        <v>аккредитивы на счетах учреждения в кредитной организации (020126000)</v>
      </c>
      <c r="D629" t="s">
        <v>1148</v>
      </c>
      <c r="H629" t="s">
        <v>2030</v>
      </c>
    </row>
    <row r="630" spans="1:8" ht="12.75">
      <c r="A630" t="s">
        <v>735</v>
      </c>
      <c r="B630" t="s">
        <v>1238</v>
      </c>
      <c r="C630" t="str">
        <f>Баланс!B93</f>
        <v>175</v>
      </c>
      <c r="D630" t="s">
        <v>1148</v>
      </c>
      <c r="H630" t="s">
        <v>762</v>
      </c>
    </row>
    <row r="631" spans="1:8" ht="12.75">
      <c r="A631" t="s">
        <v>735</v>
      </c>
      <c r="B631" t="s">
        <v>1455</v>
      </c>
      <c r="C631" s="342">
        <f>Баланс!C93</f>
        <v>0</v>
      </c>
      <c r="H631" t="s">
        <v>301</v>
      </c>
    </row>
    <row r="632" spans="1:8" ht="12.75">
      <c r="A632" t="s">
        <v>735</v>
      </c>
      <c r="B632" t="s">
        <v>262</v>
      </c>
      <c r="C632" s="342">
        <f>Баланс!G93</f>
        <v>0</v>
      </c>
      <c r="H632" t="s">
        <v>315</v>
      </c>
    </row>
    <row r="633" spans="1:8" ht="12.75">
      <c r="A633" t="s">
        <v>735</v>
      </c>
      <c r="B633" t="s">
        <v>218</v>
      </c>
      <c r="C633" s="342">
        <f>Баланс!D93</f>
        <v>0</v>
      </c>
      <c r="H633" t="s">
        <v>986</v>
      </c>
    </row>
    <row r="634" spans="1:8" ht="12.75">
      <c r="A634" t="s">
        <v>735</v>
      </c>
      <c r="B634" t="s">
        <v>837</v>
      </c>
      <c r="C634" s="342">
        <f>Баланс!H93</f>
        <v>0</v>
      </c>
      <c r="H634" t="s">
        <v>512</v>
      </c>
    </row>
    <row r="635" spans="1:8" ht="12.75">
      <c r="A635" t="s">
        <v>735</v>
      </c>
      <c r="B635" t="s">
        <v>403</v>
      </c>
      <c r="C635" s="342">
        <f>Баланс!E93</f>
        <v>0</v>
      </c>
      <c r="H635" t="s">
        <v>521</v>
      </c>
    </row>
    <row r="636" spans="1:8" ht="12.75">
      <c r="A636" t="s">
        <v>735</v>
      </c>
      <c r="B636" t="s">
        <v>1676</v>
      </c>
      <c r="C636" s="342">
        <f>Баланс!I93</f>
        <v>0</v>
      </c>
      <c r="H636" t="s">
        <v>2589</v>
      </c>
    </row>
    <row r="637" spans="1:8" ht="12.75">
      <c r="A637" t="s">
        <v>735</v>
      </c>
      <c r="B637" t="s">
        <v>1828</v>
      </c>
      <c r="C637" s="342">
        <f>Баланс!F93</f>
        <v>0</v>
      </c>
      <c r="H637" t="s">
        <v>1276</v>
      </c>
    </row>
    <row r="638" spans="1:8" ht="12.75">
      <c r="A638" t="s">
        <v>735</v>
      </c>
      <c r="B638" t="s">
        <v>1306</v>
      </c>
      <c r="C638" s="342">
        <f>Баланс!J93</f>
        <v>0</v>
      </c>
      <c r="H638" t="s">
        <v>1658</v>
      </c>
    </row>
    <row r="639" spans="1:3" ht="12.75">
      <c r="A639" s="341" t="s">
        <v>1039</v>
      </c>
      <c r="B639" s="341"/>
      <c r="C639" s="341"/>
    </row>
    <row r="640" spans="1:3" ht="12.75">
      <c r="A640" s="340" t="s">
        <v>82</v>
      </c>
      <c r="B640" s="340" t="s">
        <v>910</v>
      </c>
      <c r="C640" s="340"/>
    </row>
    <row r="641" spans="1:8" ht="12.75">
      <c r="A641" t="s">
        <v>735</v>
      </c>
      <c r="B641" t="s">
        <v>882</v>
      </c>
      <c r="C641" t="str">
        <f>Баланс!A94</f>
        <v>денежные средства учреждения в иностранной валюте на счетах в кредитной организации (020127000)</v>
      </c>
      <c r="D641" t="s">
        <v>1148</v>
      </c>
      <c r="H641" t="s">
        <v>2030</v>
      </c>
    </row>
    <row r="642" spans="1:8" ht="12.75">
      <c r="A642" t="s">
        <v>735</v>
      </c>
      <c r="B642" t="s">
        <v>1238</v>
      </c>
      <c r="C642" t="str">
        <f>Баланс!B94</f>
        <v>176</v>
      </c>
      <c r="D642" t="s">
        <v>1148</v>
      </c>
      <c r="H642" t="s">
        <v>762</v>
      </c>
    </row>
    <row r="643" spans="1:8" ht="12.75">
      <c r="A643" t="s">
        <v>735</v>
      </c>
      <c r="B643" t="s">
        <v>1455</v>
      </c>
      <c r="C643" s="342">
        <f>Баланс!C94</f>
        <v>0</v>
      </c>
      <c r="H643" t="s">
        <v>301</v>
      </c>
    </row>
    <row r="644" spans="1:8" ht="12.75">
      <c r="A644" t="s">
        <v>735</v>
      </c>
      <c r="B644" t="s">
        <v>262</v>
      </c>
      <c r="C644" s="342">
        <f>Баланс!G94</f>
        <v>0</v>
      </c>
      <c r="H644" t="s">
        <v>315</v>
      </c>
    </row>
    <row r="645" spans="1:8" ht="12.75">
      <c r="A645" t="s">
        <v>735</v>
      </c>
      <c r="B645" t="s">
        <v>218</v>
      </c>
      <c r="C645" s="342">
        <f>Баланс!D94</f>
        <v>0</v>
      </c>
      <c r="H645" t="s">
        <v>986</v>
      </c>
    </row>
    <row r="646" spans="1:8" ht="12.75">
      <c r="A646" t="s">
        <v>735</v>
      </c>
      <c r="B646" t="s">
        <v>837</v>
      </c>
      <c r="C646" s="342">
        <f>Баланс!H94</f>
        <v>0</v>
      </c>
      <c r="H646" t="s">
        <v>512</v>
      </c>
    </row>
    <row r="647" spans="1:8" ht="12.75">
      <c r="A647" t="s">
        <v>735</v>
      </c>
      <c r="B647" t="s">
        <v>403</v>
      </c>
      <c r="C647" s="342">
        <f>Баланс!E94</f>
        <v>0</v>
      </c>
      <c r="H647" t="s">
        <v>521</v>
      </c>
    </row>
    <row r="648" spans="1:8" ht="12.75">
      <c r="A648" t="s">
        <v>735</v>
      </c>
      <c r="B648" t="s">
        <v>1676</v>
      </c>
      <c r="C648" s="342">
        <f>Баланс!I94</f>
        <v>0</v>
      </c>
      <c r="H648" t="s">
        <v>2589</v>
      </c>
    </row>
    <row r="649" spans="1:8" ht="12.75">
      <c r="A649" t="s">
        <v>735</v>
      </c>
      <c r="B649" t="s">
        <v>1828</v>
      </c>
      <c r="C649" s="342">
        <f>Баланс!F94</f>
        <v>0</v>
      </c>
      <c r="H649" t="s">
        <v>1276</v>
      </c>
    </row>
    <row r="650" spans="1:8" ht="12.75">
      <c r="A650" t="s">
        <v>735</v>
      </c>
      <c r="B650" t="s">
        <v>1306</v>
      </c>
      <c r="C650" s="342">
        <f>Баланс!J94</f>
        <v>0</v>
      </c>
      <c r="H650" t="s">
        <v>1658</v>
      </c>
    </row>
    <row r="651" spans="1:3" ht="12.75">
      <c r="A651" s="341" t="s">
        <v>1039</v>
      </c>
      <c r="B651" s="341"/>
      <c r="C651" s="341"/>
    </row>
    <row r="652" spans="1:3" ht="12.75">
      <c r="A652" s="340" t="s">
        <v>82</v>
      </c>
      <c r="B652" s="340" t="s">
        <v>910</v>
      </c>
      <c r="C652" s="340"/>
    </row>
    <row r="653" spans="1:8" ht="12.75">
      <c r="A653" t="s">
        <v>735</v>
      </c>
      <c r="B653" t="s">
        <v>882</v>
      </c>
      <c r="C653" t="str">
        <f>Баланс!A95</f>
        <v>касса (020134000)</v>
      </c>
      <c r="D653" t="s">
        <v>1148</v>
      </c>
      <c r="H653" t="s">
        <v>2030</v>
      </c>
    </row>
    <row r="654" spans="1:8" ht="12.75">
      <c r="A654" t="s">
        <v>735</v>
      </c>
      <c r="B654" t="s">
        <v>1238</v>
      </c>
      <c r="C654" t="str">
        <f>Баланс!B95</f>
        <v>177</v>
      </c>
      <c r="D654" t="s">
        <v>1148</v>
      </c>
      <c r="H654" t="s">
        <v>762</v>
      </c>
    </row>
    <row r="655" spans="1:8" ht="12.75">
      <c r="A655" t="s">
        <v>735</v>
      </c>
      <c r="B655" t="s">
        <v>1455</v>
      </c>
      <c r="C655" s="342">
        <f>Баланс!C95</f>
        <v>0</v>
      </c>
      <c r="H655" t="s">
        <v>301</v>
      </c>
    </row>
    <row r="656" spans="1:8" ht="12.75">
      <c r="A656" t="s">
        <v>735</v>
      </c>
      <c r="B656" t="s">
        <v>262</v>
      </c>
      <c r="C656" s="342">
        <f>Баланс!G95</f>
        <v>0</v>
      </c>
      <c r="H656" t="s">
        <v>315</v>
      </c>
    </row>
    <row r="657" spans="1:8" ht="12.75">
      <c r="A657" t="s">
        <v>735</v>
      </c>
      <c r="B657" t="s">
        <v>218</v>
      </c>
      <c r="C657" s="342">
        <f>Баланс!D95</f>
        <v>0</v>
      </c>
      <c r="H657" t="s">
        <v>986</v>
      </c>
    </row>
    <row r="658" spans="1:8" ht="12.75">
      <c r="A658" t="s">
        <v>735</v>
      </c>
      <c r="B658" t="s">
        <v>837</v>
      </c>
      <c r="C658" s="342">
        <f>Баланс!H95</f>
        <v>0</v>
      </c>
      <c r="H658" t="s">
        <v>512</v>
      </c>
    </row>
    <row r="659" spans="1:8" ht="12.75">
      <c r="A659" t="s">
        <v>735</v>
      </c>
      <c r="B659" t="s">
        <v>403</v>
      </c>
      <c r="C659" s="342">
        <f>Баланс!E95</f>
        <v>0</v>
      </c>
      <c r="H659" t="s">
        <v>521</v>
      </c>
    </row>
    <row r="660" spans="1:8" ht="12.75">
      <c r="A660" t="s">
        <v>735</v>
      </c>
      <c r="B660" t="s">
        <v>1676</v>
      </c>
      <c r="C660" s="342">
        <f>Баланс!I95</f>
        <v>0</v>
      </c>
      <c r="H660" t="s">
        <v>2589</v>
      </c>
    </row>
    <row r="661" spans="1:8" ht="12.75">
      <c r="A661" t="s">
        <v>735</v>
      </c>
      <c r="B661" t="s">
        <v>1828</v>
      </c>
      <c r="C661" s="342">
        <f>Баланс!F95</f>
        <v>0</v>
      </c>
      <c r="H661" t="s">
        <v>1276</v>
      </c>
    </row>
    <row r="662" spans="1:8" ht="12.75">
      <c r="A662" t="s">
        <v>735</v>
      </c>
      <c r="B662" t="s">
        <v>1306</v>
      </c>
      <c r="C662" s="342">
        <f>Баланс!J95</f>
        <v>0</v>
      </c>
      <c r="H662" t="s">
        <v>1658</v>
      </c>
    </row>
    <row r="663" spans="1:3" ht="12.75">
      <c r="A663" s="341" t="s">
        <v>1039</v>
      </c>
      <c r="B663" s="341"/>
      <c r="C663" s="341"/>
    </row>
    <row r="664" spans="1:3" ht="12.75">
      <c r="A664" s="340" t="s">
        <v>82</v>
      </c>
      <c r="B664" s="340" t="s">
        <v>910</v>
      </c>
      <c r="C664" s="340"/>
    </row>
    <row r="665" spans="1:8" ht="12.75">
      <c r="A665" t="s">
        <v>735</v>
      </c>
      <c r="B665" t="s">
        <v>882</v>
      </c>
      <c r="C665" t="str">
        <f>Баланс!A96</f>
        <v>денежные документы (020135000)</v>
      </c>
      <c r="D665" t="s">
        <v>1148</v>
      </c>
      <c r="H665" t="s">
        <v>2030</v>
      </c>
    </row>
    <row r="666" spans="1:8" ht="12.75">
      <c r="A666" t="s">
        <v>735</v>
      </c>
      <c r="B666" t="s">
        <v>1238</v>
      </c>
      <c r="C666" t="str">
        <f>Баланс!B96</f>
        <v>178</v>
      </c>
      <c r="D666" t="s">
        <v>1148</v>
      </c>
      <c r="H666" t="s">
        <v>762</v>
      </c>
    </row>
    <row r="667" spans="1:8" ht="12.75">
      <c r="A667" t="s">
        <v>735</v>
      </c>
      <c r="B667" t="s">
        <v>1455</v>
      </c>
      <c r="C667" s="342">
        <f>Баланс!C96</f>
        <v>0</v>
      </c>
      <c r="H667" t="s">
        <v>301</v>
      </c>
    </row>
    <row r="668" spans="1:8" ht="12.75">
      <c r="A668" t="s">
        <v>735</v>
      </c>
      <c r="B668" t="s">
        <v>262</v>
      </c>
      <c r="C668" s="342">
        <f>Баланс!G96</f>
        <v>0</v>
      </c>
      <c r="H668" t="s">
        <v>315</v>
      </c>
    </row>
    <row r="669" spans="1:8" ht="12.75">
      <c r="A669" t="s">
        <v>735</v>
      </c>
      <c r="B669" t="s">
        <v>218</v>
      </c>
      <c r="C669" s="342">
        <f>Баланс!D96</f>
        <v>0</v>
      </c>
      <c r="H669" t="s">
        <v>986</v>
      </c>
    </row>
    <row r="670" spans="1:8" ht="12.75">
      <c r="A670" t="s">
        <v>735</v>
      </c>
      <c r="B670" t="s">
        <v>837</v>
      </c>
      <c r="C670" s="342">
        <f>Баланс!H96</f>
        <v>0</v>
      </c>
      <c r="H670" t="s">
        <v>512</v>
      </c>
    </row>
    <row r="671" spans="1:8" ht="12.75">
      <c r="A671" t="s">
        <v>735</v>
      </c>
      <c r="B671" t="s">
        <v>403</v>
      </c>
      <c r="C671" s="342">
        <f>Баланс!E96</f>
        <v>0</v>
      </c>
      <c r="H671" t="s">
        <v>521</v>
      </c>
    </row>
    <row r="672" spans="1:8" ht="12.75">
      <c r="A672" t="s">
        <v>735</v>
      </c>
      <c r="B672" t="s">
        <v>1676</v>
      </c>
      <c r="C672" s="342">
        <f>Баланс!I96</f>
        <v>0</v>
      </c>
      <c r="H672" t="s">
        <v>2589</v>
      </c>
    </row>
    <row r="673" spans="1:8" ht="12.75">
      <c r="A673" t="s">
        <v>735</v>
      </c>
      <c r="B673" t="s">
        <v>1828</v>
      </c>
      <c r="C673" s="342">
        <f>Баланс!F96</f>
        <v>0</v>
      </c>
      <c r="H673" t="s">
        <v>1276</v>
      </c>
    </row>
    <row r="674" spans="1:8" ht="12.75">
      <c r="A674" t="s">
        <v>735</v>
      </c>
      <c r="B674" t="s">
        <v>1306</v>
      </c>
      <c r="C674" s="342">
        <f>Баланс!J96</f>
        <v>0</v>
      </c>
      <c r="H674" t="s">
        <v>1658</v>
      </c>
    </row>
    <row r="675" spans="1:3" ht="12.75">
      <c r="A675" s="341" t="s">
        <v>1039</v>
      </c>
      <c r="B675" s="341"/>
      <c r="C675" s="341"/>
    </row>
    <row r="676" spans="1:3" ht="12.75">
      <c r="A676" s="340" t="s">
        <v>82</v>
      </c>
      <c r="B676" s="340" t="s">
        <v>910</v>
      </c>
      <c r="C676" s="340"/>
    </row>
    <row r="677" spans="1:8" ht="12.75">
      <c r="A677" t="s">
        <v>735</v>
      </c>
      <c r="B677" t="s">
        <v>882</v>
      </c>
      <c r="C677" t="str">
        <f>Баланс!A97</f>
        <v>денежные средства учреждения, размещенные на депозиты в кредитной организации (020122000)</v>
      </c>
      <c r="D677" t="s">
        <v>1148</v>
      </c>
      <c r="H677" t="s">
        <v>2030</v>
      </c>
    </row>
    <row r="678" spans="1:8" ht="12.75">
      <c r="A678" t="s">
        <v>735</v>
      </c>
      <c r="B678" t="s">
        <v>1238</v>
      </c>
      <c r="C678" t="str">
        <f>Баланс!B97</f>
        <v>179</v>
      </c>
      <c r="D678" t="s">
        <v>1148</v>
      </c>
      <c r="H678" t="s">
        <v>762</v>
      </c>
    </row>
    <row r="679" spans="1:8" ht="12.75">
      <c r="A679" t="s">
        <v>735</v>
      </c>
      <c r="B679" t="s">
        <v>1455</v>
      </c>
      <c r="C679" s="342">
        <f>Баланс!C97</f>
        <v>0</v>
      </c>
      <c r="H679" t="s">
        <v>301</v>
      </c>
    </row>
    <row r="680" spans="1:8" ht="12.75">
      <c r="A680" t="s">
        <v>735</v>
      </c>
      <c r="B680" t="s">
        <v>262</v>
      </c>
      <c r="C680" s="342">
        <f>Баланс!G97</f>
        <v>0</v>
      </c>
      <c r="H680" t="s">
        <v>315</v>
      </c>
    </row>
    <row r="681" spans="1:8" ht="12.75">
      <c r="A681" t="s">
        <v>735</v>
      </c>
      <c r="B681" t="s">
        <v>218</v>
      </c>
      <c r="C681" s="342">
        <f>Баланс!D97</f>
        <v>0</v>
      </c>
      <c r="H681" t="s">
        <v>986</v>
      </c>
    </row>
    <row r="682" spans="1:8" ht="12.75">
      <c r="A682" t="s">
        <v>735</v>
      </c>
      <c r="B682" t="s">
        <v>837</v>
      </c>
      <c r="C682" s="342">
        <f>Баланс!H97</f>
        <v>0</v>
      </c>
      <c r="H682" t="s">
        <v>512</v>
      </c>
    </row>
    <row r="683" spans="1:8" ht="12.75">
      <c r="A683" t="s">
        <v>735</v>
      </c>
      <c r="B683" t="s">
        <v>403</v>
      </c>
      <c r="C683" s="342">
        <f>Баланс!E97</f>
        <v>0</v>
      </c>
      <c r="H683" t="s">
        <v>521</v>
      </c>
    </row>
    <row r="684" spans="1:8" ht="12.75">
      <c r="A684" t="s">
        <v>735</v>
      </c>
      <c r="B684" t="s">
        <v>1676</v>
      </c>
      <c r="C684" s="342">
        <f>Баланс!I97</f>
        <v>0</v>
      </c>
      <c r="H684" t="s">
        <v>2589</v>
      </c>
    </row>
    <row r="685" spans="1:8" ht="12.75">
      <c r="A685" t="s">
        <v>735</v>
      </c>
      <c r="B685" t="s">
        <v>1828</v>
      </c>
      <c r="C685" s="342">
        <f>Баланс!F97</f>
        <v>0</v>
      </c>
      <c r="H685" t="s">
        <v>1276</v>
      </c>
    </row>
    <row r="686" spans="1:8" ht="12.75">
      <c r="A686" t="s">
        <v>735</v>
      </c>
      <c r="B686" t="s">
        <v>1306</v>
      </c>
      <c r="C686" s="342">
        <f>Баланс!J97</f>
        <v>0</v>
      </c>
      <c r="H686" t="s">
        <v>1658</v>
      </c>
    </row>
    <row r="687" spans="1:3" ht="12.75">
      <c r="A687" s="341" t="s">
        <v>1039</v>
      </c>
      <c r="B687" s="341"/>
      <c r="C687" s="341"/>
    </row>
    <row r="688" spans="1:3" ht="12.75">
      <c r="A688" s="341" t="s">
        <v>1039</v>
      </c>
      <c r="B688" s="341"/>
      <c r="C688" s="341"/>
    </row>
    <row r="689" spans="1:3" ht="12.75">
      <c r="A689" s="340" t="s">
        <v>82</v>
      </c>
      <c r="B689" s="340" t="s">
        <v>1669</v>
      </c>
      <c r="C689" s="340"/>
    </row>
    <row r="690" spans="1:8" ht="12.75">
      <c r="A690" t="s">
        <v>735</v>
      </c>
      <c r="B690" t="s">
        <v>882</v>
      </c>
      <c r="C690" t="str">
        <f>Баланс!A98</f>
        <v>Финансовые вложения (020400000)</v>
      </c>
      <c r="D690" t="s">
        <v>1148</v>
      </c>
      <c r="H690" t="s">
        <v>2030</v>
      </c>
    </row>
    <row r="691" spans="1:8" ht="12.75">
      <c r="A691" t="s">
        <v>735</v>
      </c>
      <c r="B691" t="s">
        <v>1238</v>
      </c>
      <c r="C691" t="str">
        <f>Баланс!B98</f>
        <v>210</v>
      </c>
      <c r="D691" t="s">
        <v>1148</v>
      </c>
      <c r="H691" t="s">
        <v>762</v>
      </c>
    </row>
    <row r="692" spans="1:8" ht="12.75">
      <c r="A692" t="s">
        <v>735</v>
      </c>
      <c r="B692" t="s">
        <v>1455</v>
      </c>
      <c r="C692" s="342">
        <f>Баланс!C98</f>
        <v>0</v>
      </c>
      <c r="H692" t="s">
        <v>301</v>
      </c>
    </row>
    <row r="693" spans="1:8" ht="12.75">
      <c r="A693" t="s">
        <v>735</v>
      </c>
      <c r="B693" t="s">
        <v>262</v>
      </c>
      <c r="C693" s="342">
        <f>Баланс!G98</f>
        <v>0</v>
      </c>
      <c r="H693" t="s">
        <v>315</v>
      </c>
    </row>
    <row r="694" spans="1:8" ht="12.75">
      <c r="A694" t="s">
        <v>735</v>
      </c>
      <c r="B694" t="s">
        <v>218</v>
      </c>
      <c r="C694" s="342">
        <f>Баланс!D98</f>
        <v>0</v>
      </c>
      <c r="H694" t="s">
        <v>986</v>
      </c>
    </row>
    <row r="695" spans="1:8" ht="12.75">
      <c r="A695" t="s">
        <v>735</v>
      </c>
      <c r="B695" t="s">
        <v>837</v>
      </c>
      <c r="C695" s="342">
        <f>Баланс!H98</f>
        <v>0</v>
      </c>
      <c r="H695" t="s">
        <v>512</v>
      </c>
    </row>
    <row r="696" spans="1:8" ht="12.75">
      <c r="A696" t="s">
        <v>735</v>
      </c>
      <c r="B696" t="s">
        <v>403</v>
      </c>
      <c r="C696" s="342">
        <f>Баланс!E98</f>
        <v>0</v>
      </c>
      <c r="H696" t="s">
        <v>521</v>
      </c>
    </row>
    <row r="697" spans="1:8" ht="12.75">
      <c r="A697" t="s">
        <v>735</v>
      </c>
      <c r="B697" t="s">
        <v>1676</v>
      </c>
      <c r="C697" s="342">
        <f>Баланс!I98</f>
        <v>0</v>
      </c>
      <c r="H697" t="s">
        <v>2589</v>
      </c>
    </row>
    <row r="698" spans="1:8" ht="12.75">
      <c r="A698" t="s">
        <v>735</v>
      </c>
      <c r="B698" t="s">
        <v>1828</v>
      </c>
      <c r="C698" s="342">
        <f>Баланс!F98</f>
        <v>0</v>
      </c>
      <c r="H698" t="s">
        <v>1276</v>
      </c>
    </row>
    <row r="699" spans="1:8" ht="12.75">
      <c r="A699" t="s">
        <v>735</v>
      </c>
      <c r="B699" t="s">
        <v>1306</v>
      </c>
      <c r="C699" s="342">
        <f>Баланс!J98</f>
        <v>0</v>
      </c>
      <c r="H699" t="s">
        <v>1658</v>
      </c>
    </row>
    <row r="700" spans="1:3" ht="12.75">
      <c r="A700" s="340" t="s">
        <v>82</v>
      </c>
      <c r="B700" s="340" t="s">
        <v>910</v>
      </c>
      <c r="C700" s="340"/>
    </row>
    <row r="701" spans="1:8" ht="12.75">
      <c r="A701" t="s">
        <v>735</v>
      </c>
      <c r="B701" t="s">
        <v>882</v>
      </c>
      <c r="C701" t="str">
        <f>Баланс!A100</f>
        <v>ценные бумаги, кроме акций (020420000)</v>
      </c>
      <c r="D701" t="s">
        <v>1148</v>
      </c>
      <c r="H701" t="s">
        <v>2030</v>
      </c>
    </row>
    <row r="702" spans="1:8" ht="12.75">
      <c r="A702" t="s">
        <v>735</v>
      </c>
      <c r="B702" t="s">
        <v>1238</v>
      </c>
      <c r="C702" t="str">
        <f>Баланс!B100</f>
        <v>211</v>
      </c>
      <c r="D702" t="s">
        <v>1148</v>
      </c>
      <c r="H702" t="s">
        <v>762</v>
      </c>
    </row>
    <row r="703" spans="1:8" ht="12.75">
      <c r="A703" t="s">
        <v>735</v>
      </c>
      <c r="B703" t="s">
        <v>1455</v>
      </c>
      <c r="C703" s="342">
        <f>Баланс!C100</f>
        <v>0</v>
      </c>
      <c r="H703" t="s">
        <v>301</v>
      </c>
    </row>
    <row r="704" spans="1:8" ht="12.75">
      <c r="A704" t="s">
        <v>735</v>
      </c>
      <c r="B704" t="s">
        <v>262</v>
      </c>
      <c r="C704" s="342">
        <f>Баланс!G100</f>
        <v>0</v>
      </c>
      <c r="H704" t="s">
        <v>315</v>
      </c>
    </row>
    <row r="705" spans="1:8" ht="12.75">
      <c r="A705" t="s">
        <v>735</v>
      </c>
      <c r="B705" t="s">
        <v>218</v>
      </c>
      <c r="C705" s="342">
        <f>Баланс!D100</f>
        <v>0</v>
      </c>
      <c r="H705" t="s">
        <v>986</v>
      </c>
    </row>
    <row r="706" spans="1:8" ht="12.75">
      <c r="A706" t="s">
        <v>735</v>
      </c>
      <c r="B706" t="s">
        <v>837</v>
      </c>
      <c r="C706" s="342">
        <f>Баланс!H100</f>
        <v>0</v>
      </c>
      <c r="H706" t="s">
        <v>512</v>
      </c>
    </row>
    <row r="707" spans="1:8" ht="12.75">
      <c r="A707" t="s">
        <v>735</v>
      </c>
      <c r="B707" t="s">
        <v>403</v>
      </c>
      <c r="C707" s="342">
        <f>Баланс!E100</f>
        <v>0</v>
      </c>
      <c r="H707" t="s">
        <v>521</v>
      </c>
    </row>
    <row r="708" spans="1:8" ht="12.75">
      <c r="A708" t="s">
        <v>735</v>
      </c>
      <c r="B708" t="s">
        <v>1676</v>
      </c>
      <c r="C708" s="342">
        <f>Баланс!I100</f>
        <v>0</v>
      </c>
      <c r="H708" t="s">
        <v>2589</v>
      </c>
    </row>
    <row r="709" spans="1:8" ht="12.75">
      <c r="A709" t="s">
        <v>735</v>
      </c>
      <c r="B709" t="s">
        <v>1828</v>
      </c>
      <c r="C709" s="342">
        <f>Баланс!F100</f>
        <v>0</v>
      </c>
      <c r="H709" t="s">
        <v>1276</v>
      </c>
    </row>
    <row r="710" spans="1:8" ht="12.75">
      <c r="A710" t="s">
        <v>735</v>
      </c>
      <c r="B710" t="s">
        <v>1306</v>
      </c>
      <c r="C710" s="342">
        <f>Баланс!J100</f>
        <v>0</v>
      </c>
      <c r="H710" t="s">
        <v>1658</v>
      </c>
    </row>
    <row r="711" spans="1:3" ht="12.75">
      <c r="A711" s="341" t="s">
        <v>1039</v>
      </c>
      <c r="B711" s="341"/>
      <c r="C711" s="341"/>
    </row>
    <row r="712" spans="1:3" ht="12.75">
      <c r="A712" s="340" t="s">
        <v>82</v>
      </c>
      <c r="B712" s="340" t="s">
        <v>910</v>
      </c>
      <c r="C712" s="340"/>
    </row>
    <row r="713" spans="1:8" ht="12.75">
      <c r="A713" t="s">
        <v>735</v>
      </c>
      <c r="B713" t="s">
        <v>882</v>
      </c>
      <c r="C713" t="str">
        <f>Баланс!A101</f>
        <v>акции и иные формы участия в капитале (020430000)</v>
      </c>
      <c r="D713" t="s">
        <v>1148</v>
      </c>
      <c r="H713" t="s">
        <v>2030</v>
      </c>
    </row>
    <row r="714" spans="1:8" ht="12.75">
      <c r="A714" t="s">
        <v>735</v>
      </c>
      <c r="B714" t="s">
        <v>1238</v>
      </c>
      <c r="C714" t="str">
        <f>Баланс!B101</f>
        <v>212</v>
      </c>
      <c r="D714" t="s">
        <v>1148</v>
      </c>
      <c r="H714" t="s">
        <v>762</v>
      </c>
    </row>
    <row r="715" spans="1:8" ht="12.75">
      <c r="A715" t="s">
        <v>735</v>
      </c>
      <c r="B715" t="s">
        <v>1455</v>
      </c>
      <c r="C715" s="342">
        <f>Баланс!C101</f>
        <v>0</v>
      </c>
      <c r="H715" t="s">
        <v>301</v>
      </c>
    </row>
    <row r="716" spans="1:8" ht="12.75">
      <c r="A716" t="s">
        <v>735</v>
      </c>
      <c r="B716" t="s">
        <v>262</v>
      </c>
      <c r="C716" s="342">
        <f>Баланс!G101</f>
        <v>0</v>
      </c>
      <c r="H716" t="s">
        <v>315</v>
      </c>
    </row>
    <row r="717" spans="1:8" ht="12.75">
      <c r="A717" t="s">
        <v>735</v>
      </c>
      <c r="B717" t="s">
        <v>218</v>
      </c>
      <c r="C717" s="342">
        <f>Баланс!D101</f>
        <v>0</v>
      </c>
      <c r="H717" t="s">
        <v>986</v>
      </c>
    </row>
    <row r="718" spans="1:8" ht="12.75">
      <c r="A718" t="s">
        <v>735</v>
      </c>
      <c r="B718" t="s">
        <v>837</v>
      </c>
      <c r="C718" s="342">
        <f>Баланс!H101</f>
        <v>0</v>
      </c>
      <c r="H718" t="s">
        <v>512</v>
      </c>
    </row>
    <row r="719" spans="1:8" ht="12.75">
      <c r="A719" t="s">
        <v>735</v>
      </c>
      <c r="B719" t="s">
        <v>403</v>
      </c>
      <c r="C719" s="342">
        <f>Баланс!E101</f>
        <v>0</v>
      </c>
      <c r="H719" t="s">
        <v>521</v>
      </c>
    </row>
    <row r="720" spans="1:8" ht="12.75">
      <c r="A720" t="s">
        <v>735</v>
      </c>
      <c r="B720" t="s">
        <v>1676</v>
      </c>
      <c r="C720" s="342">
        <f>Баланс!I101</f>
        <v>0</v>
      </c>
      <c r="H720" t="s">
        <v>2589</v>
      </c>
    </row>
    <row r="721" spans="1:8" ht="12.75">
      <c r="A721" t="s">
        <v>735</v>
      </c>
      <c r="B721" t="s">
        <v>1828</v>
      </c>
      <c r="C721" s="342">
        <f>Баланс!F101</f>
        <v>0</v>
      </c>
      <c r="H721" t="s">
        <v>1276</v>
      </c>
    </row>
    <row r="722" spans="1:8" ht="12.75">
      <c r="A722" t="s">
        <v>735</v>
      </c>
      <c r="B722" t="s">
        <v>1306</v>
      </c>
      <c r="C722" s="342">
        <f>Баланс!J101</f>
        <v>0</v>
      </c>
      <c r="H722" t="s">
        <v>1658</v>
      </c>
    </row>
    <row r="723" spans="1:3" ht="12.75">
      <c r="A723" s="341" t="s">
        <v>1039</v>
      </c>
      <c r="B723" s="341"/>
      <c r="C723" s="341"/>
    </row>
    <row r="724" spans="1:3" ht="12.75">
      <c r="A724" s="340" t="s">
        <v>82</v>
      </c>
      <c r="B724" s="340" t="s">
        <v>910</v>
      </c>
      <c r="C724" s="340"/>
    </row>
    <row r="725" spans="1:8" ht="12.75">
      <c r="A725" t="s">
        <v>735</v>
      </c>
      <c r="B725" t="s">
        <v>882</v>
      </c>
      <c r="C725" t="str">
        <f>Баланс!A102</f>
        <v>иные финансовые активы (020450000)</v>
      </c>
      <c r="D725" t="s">
        <v>1148</v>
      </c>
      <c r="H725" t="s">
        <v>2030</v>
      </c>
    </row>
    <row r="726" spans="1:8" ht="12.75">
      <c r="A726" t="s">
        <v>735</v>
      </c>
      <c r="B726" t="s">
        <v>1238</v>
      </c>
      <c r="C726" t="str">
        <f>Баланс!B102</f>
        <v>213</v>
      </c>
      <c r="D726" t="s">
        <v>1148</v>
      </c>
      <c r="H726" t="s">
        <v>762</v>
      </c>
    </row>
    <row r="727" spans="1:8" ht="12.75">
      <c r="A727" t="s">
        <v>735</v>
      </c>
      <c r="B727" t="s">
        <v>1455</v>
      </c>
      <c r="C727" s="342">
        <f>Баланс!C102</f>
        <v>0</v>
      </c>
      <c r="H727" t="s">
        <v>301</v>
      </c>
    </row>
    <row r="728" spans="1:8" ht="12.75">
      <c r="A728" t="s">
        <v>735</v>
      </c>
      <c r="B728" t="s">
        <v>262</v>
      </c>
      <c r="C728" s="342">
        <f>Баланс!G102</f>
        <v>0</v>
      </c>
      <c r="H728" t="s">
        <v>315</v>
      </c>
    </row>
    <row r="729" spans="1:8" ht="12.75">
      <c r="A729" t="s">
        <v>735</v>
      </c>
      <c r="B729" t="s">
        <v>218</v>
      </c>
      <c r="C729" s="342">
        <f>Баланс!D102</f>
        <v>0</v>
      </c>
      <c r="H729" t="s">
        <v>986</v>
      </c>
    </row>
    <row r="730" spans="1:8" ht="12.75">
      <c r="A730" t="s">
        <v>735</v>
      </c>
      <c r="B730" t="s">
        <v>837</v>
      </c>
      <c r="C730" s="342">
        <f>Баланс!H102</f>
        <v>0</v>
      </c>
      <c r="H730" t="s">
        <v>512</v>
      </c>
    </row>
    <row r="731" spans="1:8" ht="12.75">
      <c r="A731" t="s">
        <v>735</v>
      </c>
      <c r="B731" t="s">
        <v>403</v>
      </c>
      <c r="C731" s="342">
        <f>Баланс!E102</f>
        <v>0</v>
      </c>
      <c r="H731" t="s">
        <v>521</v>
      </c>
    </row>
    <row r="732" spans="1:8" ht="12.75">
      <c r="A732" t="s">
        <v>735</v>
      </c>
      <c r="B732" t="s">
        <v>1676</v>
      </c>
      <c r="C732" s="342">
        <f>Баланс!I102</f>
        <v>0</v>
      </c>
      <c r="H732" t="s">
        <v>2589</v>
      </c>
    </row>
    <row r="733" spans="1:8" ht="12.75">
      <c r="A733" t="s">
        <v>735</v>
      </c>
      <c r="B733" t="s">
        <v>1828</v>
      </c>
      <c r="C733" s="342">
        <f>Баланс!F102</f>
        <v>0</v>
      </c>
      <c r="H733" t="s">
        <v>1276</v>
      </c>
    </row>
    <row r="734" spans="1:8" ht="12.75">
      <c r="A734" t="s">
        <v>735</v>
      </c>
      <c r="B734" t="s">
        <v>1306</v>
      </c>
      <c r="C734" s="342">
        <f>Баланс!J102</f>
        <v>0</v>
      </c>
      <c r="H734" t="s">
        <v>1658</v>
      </c>
    </row>
    <row r="735" spans="1:3" ht="12.75">
      <c r="A735" s="341" t="s">
        <v>1039</v>
      </c>
      <c r="B735" s="341"/>
      <c r="C735" s="341"/>
    </row>
    <row r="736" spans="1:3" ht="12.75">
      <c r="A736" s="341" t="s">
        <v>1039</v>
      </c>
      <c r="B736" s="341"/>
      <c r="C736" s="341"/>
    </row>
    <row r="737" spans="1:3" ht="12.75">
      <c r="A737" s="340" t="s">
        <v>82</v>
      </c>
      <c r="B737" s="340" t="s">
        <v>1669</v>
      </c>
      <c r="C737" s="340"/>
    </row>
    <row r="738" spans="1:8" ht="12.75">
      <c r="A738" t="s">
        <v>735</v>
      </c>
      <c r="B738" t="s">
        <v>882</v>
      </c>
      <c r="C738" t="str">
        <f>Баланс!A110</f>
        <v>Расчеты по доходам (020500000)</v>
      </c>
      <c r="D738" t="s">
        <v>1148</v>
      </c>
      <c r="H738" t="s">
        <v>2030</v>
      </c>
    </row>
    <row r="739" spans="1:8" ht="12.75">
      <c r="A739" t="s">
        <v>735</v>
      </c>
      <c r="B739" t="s">
        <v>1238</v>
      </c>
      <c r="C739" t="str">
        <f>Баланс!B110</f>
        <v>230</v>
      </c>
      <c r="D739" t="s">
        <v>1148</v>
      </c>
      <c r="H739" t="s">
        <v>762</v>
      </c>
    </row>
    <row r="740" spans="1:8" ht="12.75">
      <c r="A740" t="s">
        <v>735</v>
      </c>
      <c r="B740" t="s">
        <v>1455</v>
      </c>
      <c r="C740" s="342">
        <f>Баланс!C110</f>
        <v>0</v>
      </c>
      <c r="H740" t="s">
        <v>301</v>
      </c>
    </row>
    <row r="741" spans="1:8" ht="12.75">
      <c r="A741" t="s">
        <v>735</v>
      </c>
      <c r="B741" t="s">
        <v>262</v>
      </c>
      <c r="C741" s="342">
        <f>Баланс!G110</f>
        <v>0</v>
      </c>
      <c r="H741" t="s">
        <v>315</v>
      </c>
    </row>
    <row r="742" spans="1:8" ht="12.75">
      <c r="A742" t="s">
        <v>735</v>
      </c>
      <c r="B742" t="s">
        <v>218</v>
      </c>
      <c r="C742" s="342">
        <f>Баланс!D110</f>
        <v>3868</v>
      </c>
      <c r="H742" t="s">
        <v>986</v>
      </c>
    </row>
    <row r="743" spans="1:8" ht="12.75">
      <c r="A743" t="s">
        <v>735</v>
      </c>
      <c r="B743" t="s">
        <v>837</v>
      </c>
      <c r="C743" s="342">
        <f>Баланс!H110</f>
        <v>2200</v>
      </c>
      <c r="H743" t="s">
        <v>512</v>
      </c>
    </row>
    <row r="744" spans="1:8" ht="12.75">
      <c r="A744" t="s">
        <v>735</v>
      </c>
      <c r="B744" t="s">
        <v>403</v>
      </c>
      <c r="C744" s="342">
        <f>Баланс!E110</f>
        <v>0</v>
      </c>
      <c r="H744" t="s">
        <v>521</v>
      </c>
    </row>
    <row r="745" spans="1:8" ht="12.75">
      <c r="A745" t="s">
        <v>735</v>
      </c>
      <c r="B745" t="s">
        <v>1676</v>
      </c>
      <c r="C745" s="342">
        <f>Баланс!I110</f>
        <v>0</v>
      </c>
      <c r="H745" t="s">
        <v>2589</v>
      </c>
    </row>
    <row r="746" spans="1:8" ht="12.75">
      <c r="A746" t="s">
        <v>735</v>
      </c>
      <c r="B746" t="s">
        <v>1828</v>
      </c>
      <c r="C746" s="342">
        <f>Баланс!F110</f>
        <v>3868</v>
      </c>
      <c r="H746" t="s">
        <v>1276</v>
      </c>
    </row>
    <row r="747" spans="1:8" ht="12.75">
      <c r="A747" t="s">
        <v>735</v>
      </c>
      <c r="B747" t="s">
        <v>1306</v>
      </c>
      <c r="C747" s="342">
        <f>Баланс!J110</f>
        <v>2200</v>
      </c>
      <c r="H747" t="s">
        <v>1658</v>
      </c>
    </row>
    <row r="748" spans="1:3" ht="12.75">
      <c r="A748" s="341" t="s">
        <v>1039</v>
      </c>
      <c r="B748" s="341"/>
      <c r="C748" s="341"/>
    </row>
    <row r="749" spans="1:3" ht="12.75">
      <c r="A749" s="340" t="s">
        <v>82</v>
      </c>
      <c r="B749" s="340" t="s">
        <v>1669</v>
      </c>
      <c r="C749" s="340"/>
    </row>
    <row r="750" spans="1:8" ht="12.75">
      <c r="A750" t="s">
        <v>735</v>
      </c>
      <c r="B750" t="s">
        <v>882</v>
      </c>
      <c r="C750" t="str">
        <f>Баланс!A111</f>
        <v>Расчеты по выданным авансам (020600000)</v>
      </c>
      <c r="D750" t="s">
        <v>1148</v>
      </c>
      <c r="H750" t="s">
        <v>2030</v>
      </c>
    </row>
    <row r="751" spans="1:8" ht="12.75">
      <c r="A751" t="s">
        <v>735</v>
      </c>
      <c r="B751" t="s">
        <v>1238</v>
      </c>
      <c r="C751" t="str">
        <f>Баланс!B111</f>
        <v>260</v>
      </c>
      <c r="D751" t="s">
        <v>1148</v>
      </c>
      <c r="H751" t="s">
        <v>762</v>
      </c>
    </row>
    <row r="752" spans="1:8" ht="12.75">
      <c r="A752" t="s">
        <v>735</v>
      </c>
      <c r="B752" t="s">
        <v>1455</v>
      </c>
      <c r="C752" s="342">
        <f>Баланс!C111</f>
        <v>0</v>
      </c>
      <c r="H752" t="s">
        <v>301</v>
      </c>
    </row>
    <row r="753" spans="1:8" ht="12.75">
      <c r="A753" t="s">
        <v>735</v>
      </c>
      <c r="B753" t="s">
        <v>262</v>
      </c>
      <c r="C753" s="342">
        <f>Баланс!G111</f>
        <v>0</v>
      </c>
      <c r="H753" t="s">
        <v>315</v>
      </c>
    </row>
    <row r="754" spans="1:8" ht="12.75">
      <c r="A754" t="s">
        <v>735</v>
      </c>
      <c r="B754" t="s">
        <v>218</v>
      </c>
      <c r="C754" s="342">
        <f>Баланс!D111</f>
        <v>0</v>
      </c>
      <c r="H754" t="s">
        <v>986</v>
      </c>
    </row>
    <row r="755" spans="1:8" ht="12.75">
      <c r="A755" t="s">
        <v>735</v>
      </c>
      <c r="B755" t="s">
        <v>837</v>
      </c>
      <c r="C755" s="342">
        <f>Баланс!H111</f>
        <v>0</v>
      </c>
      <c r="H755" t="s">
        <v>512</v>
      </c>
    </row>
    <row r="756" spans="1:8" ht="12.75">
      <c r="A756" t="s">
        <v>735</v>
      </c>
      <c r="B756" t="s">
        <v>403</v>
      </c>
      <c r="C756" s="342">
        <f>Баланс!E111</f>
        <v>0</v>
      </c>
      <c r="H756" t="s">
        <v>521</v>
      </c>
    </row>
    <row r="757" spans="1:8" ht="12.75">
      <c r="A757" t="s">
        <v>735</v>
      </c>
      <c r="B757" t="s">
        <v>1676</v>
      </c>
      <c r="C757" s="342">
        <f>Баланс!I111</f>
        <v>0</v>
      </c>
      <c r="H757" t="s">
        <v>2589</v>
      </c>
    </row>
    <row r="758" spans="1:8" ht="12.75">
      <c r="A758" t="s">
        <v>735</v>
      </c>
      <c r="B758" t="s">
        <v>1828</v>
      </c>
      <c r="C758" s="342">
        <f>Баланс!F111</f>
        <v>0</v>
      </c>
      <c r="H758" t="s">
        <v>1276</v>
      </c>
    </row>
    <row r="759" spans="1:8" ht="12.75">
      <c r="A759" t="s">
        <v>735</v>
      </c>
      <c r="B759" t="s">
        <v>1306</v>
      </c>
      <c r="C759" s="342">
        <f>Баланс!J111</f>
        <v>0</v>
      </c>
      <c r="H759" t="s">
        <v>1658</v>
      </c>
    </row>
    <row r="760" spans="1:3" ht="12.75">
      <c r="A760" s="341" t="s">
        <v>1039</v>
      </c>
      <c r="B760" s="341"/>
      <c r="C760" s="341"/>
    </row>
    <row r="761" spans="1:3" ht="12.75">
      <c r="A761" s="340" t="s">
        <v>82</v>
      </c>
      <c r="B761" s="340" t="s">
        <v>1669</v>
      </c>
      <c r="C761" s="340"/>
    </row>
    <row r="762" spans="1:8" ht="12.75">
      <c r="A762" t="s">
        <v>735</v>
      </c>
      <c r="B762" t="s">
        <v>882</v>
      </c>
      <c r="C762" t="str">
        <f>Баланс!A112</f>
        <v>Расчеты по кредитам, займам (ссудам) (020700000)</v>
      </c>
      <c r="D762" t="s">
        <v>1148</v>
      </c>
      <c r="H762" t="s">
        <v>2030</v>
      </c>
    </row>
    <row r="763" spans="1:8" ht="12.75">
      <c r="A763" t="s">
        <v>735</v>
      </c>
      <c r="B763" t="s">
        <v>1238</v>
      </c>
      <c r="C763" t="str">
        <f>Баланс!B112</f>
        <v>290</v>
      </c>
      <c r="D763" t="s">
        <v>1148</v>
      </c>
      <c r="H763" t="s">
        <v>762</v>
      </c>
    </row>
    <row r="764" spans="1:8" ht="12.75">
      <c r="A764" t="s">
        <v>735</v>
      </c>
      <c r="B764" t="s">
        <v>1455</v>
      </c>
      <c r="C764" s="342">
        <f>Баланс!C112</f>
        <v>0</v>
      </c>
      <c r="H764" t="s">
        <v>301</v>
      </c>
    </row>
    <row r="765" spans="1:8" ht="12.75">
      <c r="A765" t="s">
        <v>735</v>
      </c>
      <c r="B765" t="s">
        <v>262</v>
      </c>
      <c r="C765" s="342">
        <f>Баланс!G112</f>
        <v>0</v>
      </c>
      <c r="H765" t="s">
        <v>315</v>
      </c>
    </row>
    <row r="766" spans="1:8" ht="12.75">
      <c r="A766" t="s">
        <v>735</v>
      </c>
      <c r="B766" t="s">
        <v>218</v>
      </c>
      <c r="C766" s="342">
        <f>Баланс!D112</f>
        <v>0</v>
      </c>
      <c r="H766" t="s">
        <v>986</v>
      </c>
    </row>
    <row r="767" spans="1:8" ht="12.75">
      <c r="A767" t="s">
        <v>735</v>
      </c>
      <c r="B767" t="s">
        <v>837</v>
      </c>
      <c r="C767" s="342">
        <f>Баланс!H112</f>
        <v>0</v>
      </c>
      <c r="H767" t="s">
        <v>512</v>
      </c>
    </row>
    <row r="768" spans="1:8" ht="12.75">
      <c r="A768" t="s">
        <v>735</v>
      </c>
      <c r="B768" t="s">
        <v>403</v>
      </c>
      <c r="C768" s="342">
        <f>Баланс!E112</f>
        <v>0</v>
      </c>
      <c r="H768" t="s">
        <v>521</v>
      </c>
    </row>
    <row r="769" spans="1:8" ht="12.75">
      <c r="A769" t="s">
        <v>735</v>
      </c>
      <c r="B769" t="s">
        <v>1676</v>
      </c>
      <c r="C769" s="342">
        <f>Баланс!I112</f>
        <v>0</v>
      </c>
      <c r="H769" t="s">
        <v>2589</v>
      </c>
    </row>
    <row r="770" spans="1:8" ht="12.75">
      <c r="A770" t="s">
        <v>735</v>
      </c>
      <c r="B770" t="s">
        <v>1828</v>
      </c>
      <c r="C770" s="342">
        <f>Баланс!F112</f>
        <v>0</v>
      </c>
      <c r="H770" t="s">
        <v>1276</v>
      </c>
    </row>
    <row r="771" spans="1:8" ht="12.75">
      <c r="A771" t="s">
        <v>735</v>
      </c>
      <c r="B771" t="s">
        <v>1306</v>
      </c>
      <c r="C771" s="342">
        <f>Баланс!J112</f>
        <v>0</v>
      </c>
      <c r="H771" t="s">
        <v>1658</v>
      </c>
    </row>
    <row r="772" spans="1:3" ht="12.75">
      <c r="A772" s="340" t="s">
        <v>82</v>
      </c>
      <c r="B772" s="340" t="s">
        <v>910</v>
      </c>
      <c r="C772" s="340"/>
    </row>
    <row r="773" spans="1:8" ht="12.75">
      <c r="A773" t="s">
        <v>735</v>
      </c>
      <c r="B773" t="s">
        <v>882</v>
      </c>
      <c r="C773" t="str">
        <f>Баланс!A114</f>
        <v>по представленным кредитам, займам (ссудам) (020710000)</v>
      </c>
      <c r="D773" t="s">
        <v>1148</v>
      </c>
      <c r="H773" t="s">
        <v>2030</v>
      </c>
    </row>
    <row r="774" spans="1:8" ht="12.75">
      <c r="A774" t="s">
        <v>735</v>
      </c>
      <c r="B774" t="s">
        <v>1238</v>
      </c>
      <c r="C774" t="str">
        <f>Баланс!B114</f>
        <v>291</v>
      </c>
      <c r="D774" t="s">
        <v>1148</v>
      </c>
      <c r="H774" t="s">
        <v>762</v>
      </c>
    </row>
    <row r="775" spans="1:8" ht="12.75">
      <c r="A775" t="s">
        <v>735</v>
      </c>
      <c r="B775" t="s">
        <v>1455</v>
      </c>
      <c r="C775" s="342">
        <f>Баланс!C114</f>
        <v>0</v>
      </c>
      <c r="H775" t="s">
        <v>301</v>
      </c>
    </row>
    <row r="776" spans="1:8" ht="12.75">
      <c r="A776" t="s">
        <v>735</v>
      </c>
      <c r="B776" t="s">
        <v>262</v>
      </c>
      <c r="C776" s="342">
        <f>Баланс!G114</f>
        <v>0</v>
      </c>
      <c r="H776" t="s">
        <v>315</v>
      </c>
    </row>
    <row r="777" spans="1:8" ht="12.75">
      <c r="A777" t="s">
        <v>735</v>
      </c>
      <c r="B777" t="s">
        <v>218</v>
      </c>
      <c r="C777" s="342">
        <f>Баланс!D114</f>
        <v>0</v>
      </c>
      <c r="H777" t="s">
        <v>986</v>
      </c>
    </row>
    <row r="778" spans="1:8" ht="12.75">
      <c r="A778" t="s">
        <v>735</v>
      </c>
      <c r="B778" t="s">
        <v>837</v>
      </c>
      <c r="C778" s="342">
        <f>Баланс!H114</f>
        <v>0</v>
      </c>
      <c r="H778" t="s">
        <v>512</v>
      </c>
    </row>
    <row r="779" spans="1:8" ht="12.75">
      <c r="A779" t="s">
        <v>735</v>
      </c>
      <c r="B779" t="s">
        <v>403</v>
      </c>
      <c r="C779" s="342">
        <f>Баланс!E114</f>
        <v>0</v>
      </c>
      <c r="H779" t="s">
        <v>521</v>
      </c>
    </row>
    <row r="780" spans="1:8" ht="12.75">
      <c r="A780" t="s">
        <v>735</v>
      </c>
      <c r="B780" t="s">
        <v>1676</v>
      </c>
      <c r="C780" s="342">
        <f>Баланс!I114</f>
        <v>0</v>
      </c>
      <c r="H780" t="s">
        <v>2589</v>
      </c>
    </row>
    <row r="781" spans="1:8" ht="12.75">
      <c r="A781" t="s">
        <v>735</v>
      </c>
      <c r="B781" t="s">
        <v>1828</v>
      </c>
      <c r="C781" s="342">
        <f>Баланс!F114</f>
        <v>0</v>
      </c>
      <c r="H781" t="s">
        <v>1276</v>
      </c>
    </row>
    <row r="782" spans="1:8" ht="12.75">
      <c r="A782" t="s">
        <v>735</v>
      </c>
      <c r="B782" t="s">
        <v>1306</v>
      </c>
      <c r="C782" s="342">
        <f>Баланс!J114</f>
        <v>0</v>
      </c>
      <c r="H782" t="s">
        <v>1658</v>
      </c>
    </row>
    <row r="783" spans="1:3" ht="12.75">
      <c r="A783" s="341" t="s">
        <v>1039</v>
      </c>
      <c r="B783" s="341"/>
      <c r="C783" s="341"/>
    </row>
    <row r="784" spans="1:3" ht="12.75">
      <c r="A784" s="340" t="s">
        <v>82</v>
      </c>
      <c r="B784" s="340" t="s">
        <v>910</v>
      </c>
      <c r="C784" s="340"/>
    </row>
    <row r="785" spans="1:8" ht="12.75">
      <c r="A785" t="s">
        <v>735</v>
      </c>
      <c r="B785" t="s">
        <v>882</v>
      </c>
      <c r="C785" t="str">
        <f>Баланс!A115</f>
        <v>в рамках целевых иностранных кредитов (заимствований) (020720000)</v>
      </c>
      <c r="D785" t="s">
        <v>1148</v>
      </c>
      <c r="H785" t="s">
        <v>2030</v>
      </c>
    </row>
    <row r="786" spans="1:8" ht="12.75">
      <c r="A786" t="s">
        <v>735</v>
      </c>
      <c r="B786" t="s">
        <v>1238</v>
      </c>
      <c r="C786" t="str">
        <f>Баланс!B115</f>
        <v>292</v>
      </c>
      <c r="D786" t="s">
        <v>1148</v>
      </c>
      <c r="H786" t="s">
        <v>762</v>
      </c>
    </row>
    <row r="787" spans="1:8" ht="12.75">
      <c r="A787" t="s">
        <v>735</v>
      </c>
      <c r="B787" t="s">
        <v>1455</v>
      </c>
      <c r="C787" s="342">
        <f>Баланс!C115</f>
        <v>0</v>
      </c>
      <c r="H787" t="s">
        <v>301</v>
      </c>
    </row>
    <row r="788" spans="1:8" ht="12.75">
      <c r="A788" t="s">
        <v>735</v>
      </c>
      <c r="B788" t="s">
        <v>262</v>
      </c>
      <c r="C788" s="342">
        <f>Баланс!G115</f>
        <v>0</v>
      </c>
      <c r="H788" t="s">
        <v>315</v>
      </c>
    </row>
    <row r="789" spans="1:8" ht="12.75">
      <c r="A789" t="s">
        <v>735</v>
      </c>
      <c r="B789" t="s">
        <v>218</v>
      </c>
      <c r="C789" s="342">
        <f>Баланс!D115</f>
        <v>0</v>
      </c>
      <c r="H789" t="s">
        <v>986</v>
      </c>
    </row>
    <row r="790" spans="1:8" ht="12.75">
      <c r="A790" t="s">
        <v>735</v>
      </c>
      <c r="B790" t="s">
        <v>837</v>
      </c>
      <c r="C790" s="342">
        <f>Баланс!H115</f>
        <v>0</v>
      </c>
      <c r="H790" t="s">
        <v>512</v>
      </c>
    </row>
    <row r="791" spans="1:8" ht="12.75">
      <c r="A791" t="s">
        <v>735</v>
      </c>
      <c r="B791" t="s">
        <v>403</v>
      </c>
      <c r="C791" s="342">
        <f>Баланс!E115</f>
        <v>0</v>
      </c>
      <c r="H791" t="s">
        <v>521</v>
      </c>
    </row>
    <row r="792" spans="1:8" ht="12.75">
      <c r="A792" t="s">
        <v>735</v>
      </c>
      <c r="B792" t="s">
        <v>1676</v>
      </c>
      <c r="C792" s="342">
        <f>Баланс!I115</f>
        <v>0</v>
      </c>
      <c r="H792" t="s">
        <v>2589</v>
      </c>
    </row>
    <row r="793" spans="1:8" ht="12.75">
      <c r="A793" t="s">
        <v>735</v>
      </c>
      <c r="B793" t="s">
        <v>1828</v>
      </c>
      <c r="C793" s="342">
        <f>Баланс!F115</f>
        <v>0</v>
      </c>
      <c r="H793" t="s">
        <v>1276</v>
      </c>
    </row>
    <row r="794" spans="1:8" ht="12.75">
      <c r="A794" t="s">
        <v>735</v>
      </c>
      <c r="B794" t="s">
        <v>1306</v>
      </c>
      <c r="C794" s="342">
        <f>Баланс!J115</f>
        <v>0</v>
      </c>
      <c r="H794" t="s">
        <v>1658</v>
      </c>
    </row>
    <row r="795" spans="1:3" ht="12.75">
      <c r="A795" s="341" t="s">
        <v>1039</v>
      </c>
      <c r="B795" s="341"/>
      <c r="C795" s="341"/>
    </row>
    <row r="796" spans="1:3" ht="12.75">
      <c r="A796" s="341" t="s">
        <v>1039</v>
      </c>
      <c r="B796" s="341"/>
      <c r="C796" s="341"/>
    </row>
    <row r="797" spans="1:3" ht="12.75">
      <c r="A797" s="340" t="s">
        <v>82</v>
      </c>
      <c r="B797" s="340" t="s">
        <v>1669</v>
      </c>
      <c r="C797" s="340"/>
    </row>
    <row r="798" spans="1:8" ht="12.75">
      <c r="A798" t="s">
        <v>735</v>
      </c>
      <c r="B798" t="s">
        <v>882</v>
      </c>
      <c r="C798" t="str">
        <f>Баланс!A116</f>
        <v>Расчеты с подотчетными лицами (020800000)</v>
      </c>
      <c r="D798" t="s">
        <v>1148</v>
      </c>
      <c r="H798" t="s">
        <v>2030</v>
      </c>
    </row>
    <row r="799" spans="1:8" ht="12.75">
      <c r="A799" t="s">
        <v>735</v>
      </c>
      <c r="B799" t="s">
        <v>1238</v>
      </c>
      <c r="C799" t="str">
        <f>Баланс!B116</f>
        <v>310</v>
      </c>
      <c r="D799" t="s">
        <v>1148</v>
      </c>
      <c r="H799" t="s">
        <v>762</v>
      </c>
    </row>
    <row r="800" spans="1:8" ht="12.75">
      <c r="A800" t="s">
        <v>735</v>
      </c>
      <c r="B800" t="s">
        <v>1455</v>
      </c>
      <c r="C800" s="342">
        <f>Баланс!C116</f>
        <v>0</v>
      </c>
      <c r="H800" t="s">
        <v>301</v>
      </c>
    </row>
    <row r="801" spans="1:8" ht="12.75">
      <c r="A801" t="s">
        <v>735</v>
      </c>
      <c r="B801" t="s">
        <v>262</v>
      </c>
      <c r="C801" s="342">
        <f>Баланс!G116</f>
        <v>0</v>
      </c>
      <c r="H801" t="s">
        <v>315</v>
      </c>
    </row>
    <row r="802" spans="1:8" ht="12.75">
      <c r="A802" t="s">
        <v>735</v>
      </c>
      <c r="B802" t="s">
        <v>218</v>
      </c>
      <c r="C802" s="342">
        <f>Баланс!D116</f>
        <v>-1905.5</v>
      </c>
      <c r="H802" t="s">
        <v>986</v>
      </c>
    </row>
    <row r="803" spans="1:8" ht="12.75">
      <c r="A803" t="s">
        <v>735</v>
      </c>
      <c r="B803" t="s">
        <v>837</v>
      </c>
      <c r="C803" s="342">
        <f>Баланс!H116</f>
        <v>-1515.17</v>
      </c>
      <c r="H803" t="s">
        <v>512</v>
      </c>
    </row>
    <row r="804" spans="1:8" ht="12.75">
      <c r="A804" t="s">
        <v>735</v>
      </c>
      <c r="B804" t="s">
        <v>403</v>
      </c>
      <c r="C804" s="342">
        <f>Баланс!E116</f>
        <v>0</v>
      </c>
      <c r="H804" t="s">
        <v>521</v>
      </c>
    </row>
    <row r="805" spans="1:8" ht="12.75">
      <c r="A805" t="s">
        <v>735</v>
      </c>
      <c r="B805" t="s">
        <v>1676</v>
      </c>
      <c r="C805" s="342">
        <f>Баланс!I116</f>
        <v>0</v>
      </c>
      <c r="H805" t="s">
        <v>2589</v>
      </c>
    </row>
    <row r="806" spans="1:8" ht="12.75">
      <c r="A806" t="s">
        <v>735</v>
      </c>
      <c r="B806" t="s">
        <v>1828</v>
      </c>
      <c r="C806" s="342">
        <f>Баланс!F116</f>
        <v>-1905.5</v>
      </c>
      <c r="H806" t="s">
        <v>1276</v>
      </c>
    </row>
    <row r="807" spans="1:8" ht="12.75">
      <c r="A807" t="s">
        <v>735</v>
      </c>
      <c r="B807" t="s">
        <v>1306</v>
      </c>
      <c r="C807" s="342">
        <f>Баланс!J116</f>
        <v>-1515.17</v>
      </c>
      <c r="H807" t="s">
        <v>1658</v>
      </c>
    </row>
    <row r="808" spans="1:3" ht="12.75">
      <c r="A808" s="341" t="s">
        <v>1039</v>
      </c>
      <c r="B808" s="341"/>
      <c r="C808" s="341"/>
    </row>
    <row r="809" spans="1:3" ht="12.75">
      <c r="A809" s="340" t="s">
        <v>82</v>
      </c>
      <c r="B809" s="340" t="s">
        <v>1669</v>
      </c>
      <c r="C809" s="340"/>
    </row>
    <row r="810" spans="1:8" ht="12.75">
      <c r="A810" t="s">
        <v>735</v>
      </c>
      <c r="B810" t="s">
        <v>882</v>
      </c>
      <c r="C810" t="str">
        <f>Баланс!A117</f>
        <v>Расчеты по ущербу и иным доходам (020900000)</v>
      </c>
      <c r="D810" t="s">
        <v>1148</v>
      </c>
      <c r="H810" t="s">
        <v>2030</v>
      </c>
    </row>
    <row r="811" spans="1:8" ht="12.75">
      <c r="A811" t="s">
        <v>735</v>
      </c>
      <c r="B811" t="s">
        <v>1238</v>
      </c>
      <c r="C811" t="str">
        <f>Баланс!B117</f>
        <v>320</v>
      </c>
      <c r="D811" t="s">
        <v>1148</v>
      </c>
      <c r="H811" t="s">
        <v>762</v>
      </c>
    </row>
    <row r="812" spans="1:8" ht="12.75">
      <c r="A812" t="s">
        <v>735</v>
      </c>
      <c r="B812" t="s">
        <v>1455</v>
      </c>
      <c r="C812" s="342">
        <f>Баланс!C117</f>
        <v>0</v>
      </c>
      <c r="H812" t="s">
        <v>301</v>
      </c>
    </row>
    <row r="813" spans="1:8" ht="12.75">
      <c r="A813" t="s">
        <v>735</v>
      </c>
      <c r="B813" t="s">
        <v>262</v>
      </c>
      <c r="C813" s="342">
        <f>Баланс!G117</f>
        <v>0</v>
      </c>
      <c r="H813" t="s">
        <v>315</v>
      </c>
    </row>
    <row r="814" spans="1:8" ht="12.75">
      <c r="A814" t="s">
        <v>735</v>
      </c>
      <c r="B814" t="s">
        <v>218</v>
      </c>
      <c r="C814" s="342">
        <f>Баланс!D117</f>
        <v>0</v>
      </c>
      <c r="H814" t="s">
        <v>986</v>
      </c>
    </row>
    <row r="815" spans="1:8" ht="12.75">
      <c r="A815" t="s">
        <v>735</v>
      </c>
      <c r="B815" t="s">
        <v>837</v>
      </c>
      <c r="C815" s="342">
        <f>Баланс!H117</f>
        <v>0</v>
      </c>
      <c r="H815" t="s">
        <v>512</v>
      </c>
    </row>
    <row r="816" spans="1:8" ht="12.75">
      <c r="A816" t="s">
        <v>735</v>
      </c>
      <c r="B816" t="s">
        <v>403</v>
      </c>
      <c r="C816" s="342">
        <f>Баланс!E117</f>
        <v>0</v>
      </c>
      <c r="H816" t="s">
        <v>521</v>
      </c>
    </row>
    <row r="817" spans="1:8" ht="12.75">
      <c r="A817" t="s">
        <v>735</v>
      </c>
      <c r="B817" t="s">
        <v>1676</v>
      </c>
      <c r="C817" s="342">
        <f>Баланс!I117</f>
        <v>0</v>
      </c>
      <c r="H817" t="s">
        <v>2589</v>
      </c>
    </row>
    <row r="818" spans="1:8" ht="12.75">
      <c r="A818" t="s">
        <v>735</v>
      </c>
      <c r="B818" t="s">
        <v>1828</v>
      </c>
      <c r="C818" s="342">
        <f>Баланс!F117</f>
        <v>0</v>
      </c>
      <c r="H818" t="s">
        <v>1276</v>
      </c>
    </row>
    <row r="819" spans="1:8" ht="12.75">
      <c r="A819" t="s">
        <v>735</v>
      </c>
      <c r="B819" t="s">
        <v>1306</v>
      </c>
      <c r="C819" s="342">
        <f>Баланс!J117</f>
        <v>0</v>
      </c>
      <c r="H819" t="s">
        <v>1658</v>
      </c>
    </row>
    <row r="820" spans="1:3" ht="12.75">
      <c r="A820" s="341" t="s">
        <v>1039</v>
      </c>
      <c r="B820" s="341"/>
      <c r="C820" s="341"/>
    </row>
    <row r="821" spans="1:3" ht="12.75">
      <c r="A821" s="340" t="s">
        <v>82</v>
      </c>
      <c r="B821" s="340" t="s">
        <v>1669</v>
      </c>
      <c r="C821" s="340"/>
    </row>
    <row r="822" spans="1:8" ht="12.75">
      <c r="A822" t="s">
        <v>735</v>
      </c>
      <c r="B822" t="s">
        <v>882</v>
      </c>
      <c r="C822" t="str">
        <f>Баланс!A118</f>
        <v>Прочие расчеты с дебиторами (021000000)</v>
      </c>
      <c r="D822" t="s">
        <v>1148</v>
      </c>
      <c r="H822" t="s">
        <v>2030</v>
      </c>
    </row>
    <row r="823" spans="1:8" ht="12.75">
      <c r="A823" t="s">
        <v>735</v>
      </c>
      <c r="B823" t="s">
        <v>1238</v>
      </c>
      <c r="C823" t="str">
        <f>Баланс!B118</f>
        <v>330</v>
      </c>
      <c r="D823" t="s">
        <v>1148</v>
      </c>
      <c r="H823" t="s">
        <v>762</v>
      </c>
    </row>
    <row r="824" spans="1:8" ht="12.75">
      <c r="A824" t="s">
        <v>735</v>
      </c>
      <c r="B824" t="s">
        <v>1455</v>
      </c>
      <c r="C824" s="342">
        <f>Баланс!C118</f>
        <v>0</v>
      </c>
      <c r="H824" t="s">
        <v>301</v>
      </c>
    </row>
    <row r="825" spans="1:8" ht="12.75">
      <c r="A825" t="s">
        <v>735</v>
      </c>
      <c r="B825" t="s">
        <v>262</v>
      </c>
      <c r="C825" s="342">
        <f>Баланс!G118</f>
        <v>0</v>
      </c>
      <c r="H825" t="s">
        <v>315</v>
      </c>
    </row>
    <row r="826" spans="1:8" ht="12.75">
      <c r="A826" t="s">
        <v>735</v>
      </c>
      <c r="B826" t="s">
        <v>218</v>
      </c>
      <c r="C826" s="342">
        <f>Баланс!D118</f>
        <v>-17940235.04</v>
      </c>
      <c r="H826" t="s">
        <v>986</v>
      </c>
    </row>
    <row r="827" spans="1:8" ht="12.75">
      <c r="A827" t="s">
        <v>735</v>
      </c>
      <c r="B827" t="s">
        <v>837</v>
      </c>
      <c r="C827" s="342">
        <f>Баланс!H118</f>
        <v>-17906912.87</v>
      </c>
      <c r="H827" t="s">
        <v>512</v>
      </c>
    </row>
    <row r="828" spans="1:8" ht="12.75">
      <c r="A828" t="s">
        <v>735</v>
      </c>
      <c r="B828" t="s">
        <v>403</v>
      </c>
      <c r="C828" s="342">
        <f>Баланс!E118</f>
        <v>0</v>
      </c>
      <c r="H828" t="s">
        <v>521</v>
      </c>
    </row>
    <row r="829" spans="1:8" ht="12.75">
      <c r="A829" t="s">
        <v>735</v>
      </c>
      <c r="B829" t="s">
        <v>1676</v>
      </c>
      <c r="C829" s="342">
        <f>Баланс!I118</f>
        <v>0</v>
      </c>
      <c r="H829" t="s">
        <v>2589</v>
      </c>
    </row>
    <row r="830" spans="1:8" ht="12.75">
      <c r="A830" t="s">
        <v>735</v>
      </c>
      <c r="B830" t="s">
        <v>1828</v>
      </c>
      <c r="C830" s="342">
        <f>Баланс!F118</f>
        <v>-17940235.04</v>
      </c>
      <c r="H830" t="s">
        <v>1276</v>
      </c>
    </row>
    <row r="831" spans="1:8" ht="12.75">
      <c r="A831" t="s">
        <v>735</v>
      </c>
      <c r="B831" t="s">
        <v>1306</v>
      </c>
      <c r="C831" s="342">
        <f>Баланс!J118</f>
        <v>-17906912.87</v>
      </c>
      <c r="H831" t="s">
        <v>1658</v>
      </c>
    </row>
    <row r="832" spans="1:3" ht="12.75">
      <c r="A832" s="340" t="s">
        <v>82</v>
      </c>
      <c r="B832" s="340" t="s">
        <v>910</v>
      </c>
      <c r="C832" s="340"/>
    </row>
    <row r="833" spans="1:8" ht="12.75">
      <c r="A833" t="s">
        <v>735</v>
      </c>
      <c r="B833" t="s">
        <v>882</v>
      </c>
      <c r="C833" t="str">
        <f>Баланс!A120</f>
        <v>расчеты по налоговым вычетам по НДС (021010000)</v>
      </c>
      <c r="D833" t="s">
        <v>1148</v>
      </c>
      <c r="H833" t="s">
        <v>2030</v>
      </c>
    </row>
    <row r="834" spans="1:8" ht="12.75">
      <c r="A834" t="s">
        <v>735</v>
      </c>
      <c r="B834" t="s">
        <v>1238</v>
      </c>
      <c r="C834" t="str">
        <f>Баланс!B120</f>
        <v>331</v>
      </c>
      <c r="D834" t="s">
        <v>1148</v>
      </c>
      <c r="H834" t="s">
        <v>762</v>
      </c>
    </row>
    <row r="835" spans="1:8" ht="12.75">
      <c r="A835" t="s">
        <v>735</v>
      </c>
      <c r="B835" t="s">
        <v>1455</v>
      </c>
      <c r="C835" s="342">
        <f>Баланс!C120</f>
        <v>0</v>
      </c>
      <c r="H835" t="s">
        <v>301</v>
      </c>
    </row>
    <row r="836" spans="1:8" ht="12.75">
      <c r="A836" t="s">
        <v>735</v>
      </c>
      <c r="B836" t="s">
        <v>262</v>
      </c>
      <c r="C836" s="342">
        <f>Баланс!G120</f>
        <v>0</v>
      </c>
      <c r="H836" t="s">
        <v>315</v>
      </c>
    </row>
    <row r="837" spans="1:8" ht="12.75">
      <c r="A837" t="s">
        <v>735</v>
      </c>
      <c r="B837" t="s">
        <v>218</v>
      </c>
      <c r="C837" s="342">
        <f>Баланс!D120</f>
        <v>0</v>
      </c>
      <c r="H837" t="s">
        <v>986</v>
      </c>
    </row>
    <row r="838" spans="1:8" ht="12.75">
      <c r="A838" t="s">
        <v>735</v>
      </c>
      <c r="B838" t="s">
        <v>837</v>
      </c>
      <c r="C838" s="342">
        <f>Баланс!H120</f>
        <v>0</v>
      </c>
      <c r="H838" t="s">
        <v>512</v>
      </c>
    </row>
    <row r="839" spans="1:8" ht="12.75">
      <c r="A839" t="s">
        <v>735</v>
      </c>
      <c r="B839" t="s">
        <v>403</v>
      </c>
      <c r="C839" s="342">
        <f>Баланс!E120</f>
        <v>0</v>
      </c>
      <c r="H839" t="s">
        <v>521</v>
      </c>
    </row>
    <row r="840" spans="1:8" ht="12.75">
      <c r="A840" t="s">
        <v>735</v>
      </c>
      <c r="B840" t="s">
        <v>1676</v>
      </c>
      <c r="C840" s="342">
        <f>Баланс!I120</f>
        <v>0</v>
      </c>
      <c r="H840" t="s">
        <v>2589</v>
      </c>
    </row>
    <row r="841" spans="1:8" ht="12.75">
      <c r="A841" t="s">
        <v>735</v>
      </c>
      <c r="B841" t="s">
        <v>1828</v>
      </c>
      <c r="C841" s="342">
        <f>Баланс!F120</f>
        <v>0</v>
      </c>
      <c r="H841" t="s">
        <v>1276</v>
      </c>
    </row>
    <row r="842" spans="1:8" ht="12.75">
      <c r="A842" t="s">
        <v>735</v>
      </c>
      <c r="B842" t="s">
        <v>1306</v>
      </c>
      <c r="C842" s="342">
        <f>Баланс!J120</f>
        <v>0</v>
      </c>
      <c r="H842" t="s">
        <v>1658</v>
      </c>
    </row>
    <row r="843" spans="1:3" ht="12.75">
      <c r="A843" s="341" t="s">
        <v>1039</v>
      </c>
      <c r="B843" s="341"/>
      <c r="C843" s="341"/>
    </row>
    <row r="844" spans="1:3" ht="12.75">
      <c r="A844" s="340" t="s">
        <v>82</v>
      </c>
      <c r="B844" s="340" t="s">
        <v>910</v>
      </c>
      <c r="C844" s="340"/>
    </row>
    <row r="845" spans="1:8" ht="12.75">
      <c r="A845" t="s">
        <v>735</v>
      </c>
      <c r="B845" t="s">
        <v>882</v>
      </c>
      <c r="C845" t="str">
        <f>Баланс!A121</f>
        <v>расчеты с финансовым органом по наличным денежным средствам (021003000)</v>
      </c>
      <c r="D845" t="s">
        <v>1148</v>
      </c>
      <c r="H845" t="s">
        <v>2030</v>
      </c>
    </row>
    <row r="846" spans="1:8" ht="12.75">
      <c r="A846" t="s">
        <v>735</v>
      </c>
      <c r="B846" t="s">
        <v>1238</v>
      </c>
      <c r="C846" t="str">
        <f>Баланс!B121</f>
        <v>333</v>
      </c>
      <c r="D846" t="s">
        <v>1148</v>
      </c>
      <c r="H846" t="s">
        <v>762</v>
      </c>
    </row>
    <row r="847" spans="1:8" ht="12.75">
      <c r="A847" t="s">
        <v>735</v>
      </c>
      <c r="B847" t="s">
        <v>1455</v>
      </c>
      <c r="C847" s="342">
        <f>Баланс!C121</f>
        <v>0</v>
      </c>
      <c r="H847" t="s">
        <v>301</v>
      </c>
    </row>
    <row r="848" spans="1:8" ht="12.75">
      <c r="A848" t="s">
        <v>735</v>
      </c>
      <c r="B848" t="s">
        <v>262</v>
      </c>
      <c r="C848" s="342">
        <f>Баланс!G121</f>
        <v>0</v>
      </c>
      <c r="H848" t="s">
        <v>315</v>
      </c>
    </row>
    <row r="849" spans="1:8" ht="12.75">
      <c r="A849" t="s">
        <v>735</v>
      </c>
      <c r="B849" t="s">
        <v>218</v>
      </c>
      <c r="C849" s="342">
        <f>Баланс!D121</f>
        <v>0</v>
      </c>
      <c r="H849" t="s">
        <v>986</v>
      </c>
    </row>
    <row r="850" spans="1:8" ht="12.75">
      <c r="A850" t="s">
        <v>735</v>
      </c>
      <c r="B850" t="s">
        <v>837</v>
      </c>
      <c r="C850" s="342">
        <f>Баланс!H121</f>
        <v>0</v>
      </c>
      <c r="H850" t="s">
        <v>512</v>
      </c>
    </row>
    <row r="851" spans="1:8" ht="12.75">
      <c r="A851" t="s">
        <v>735</v>
      </c>
      <c r="B851" t="s">
        <v>403</v>
      </c>
      <c r="C851" s="342">
        <f>Баланс!E121</f>
        <v>0</v>
      </c>
      <c r="H851" t="s">
        <v>521</v>
      </c>
    </row>
    <row r="852" spans="1:8" ht="12.75">
      <c r="A852" t="s">
        <v>735</v>
      </c>
      <c r="B852" t="s">
        <v>1676</v>
      </c>
      <c r="C852" s="342">
        <f>Баланс!I121</f>
        <v>0</v>
      </c>
      <c r="H852" t="s">
        <v>2589</v>
      </c>
    </row>
    <row r="853" spans="1:8" ht="12.75">
      <c r="A853" t="s">
        <v>735</v>
      </c>
      <c r="B853" t="s">
        <v>1828</v>
      </c>
      <c r="C853" s="342">
        <f>Баланс!F121</f>
        <v>0</v>
      </c>
      <c r="H853" t="s">
        <v>1276</v>
      </c>
    </row>
    <row r="854" spans="1:8" ht="12.75">
      <c r="A854" t="s">
        <v>735</v>
      </c>
      <c r="B854" t="s">
        <v>1306</v>
      </c>
      <c r="C854" s="342">
        <f>Баланс!J121</f>
        <v>0</v>
      </c>
      <c r="H854" t="s">
        <v>1658</v>
      </c>
    </row>
    <row r="855" spans="1:3" ht="12.75">
      <c r="A855" s="341" t="s">
        <v>1039</v>
      </c>
      <c r="B855" s="341"/>
      <c r="C855" s="341"/>
    </row>
    <row r="856" spans="1:3" ht="12.75">
      <c r="A856" s="340" t="s">
        <v>82</v>
      </c>
      <c r="B856" s="340" t="s">
        <v>910</v>
      </c>
      <c r="C856" s="340"/>
    </row>
    <row r="857" spans="1:8" ht="12.75">
      <c r="A857" t="s">
        <v>735</v>
      </c>
      <c r="B857" t="s">
        <v>882</v>
      </c>
      <c r="C857" t="str">
        <f>Баланс!A122</f>
        <v>расчеты с прочими дебиторами (021005000)</v>
      </c>
      <c r="D857" t="s">
        <v>1148</v>
      </c>
      <c r="H857" t="s">
        <v>2030</v>
      </c>
    </row>
    <row r="858" spans="1:8" ht="12.75">
      <c r="A858" t="s">
        <v>735</v>
      </c>
      <c r="B858" t="s">
        <v>1238</v>
      </c>
      <c r="C858" t="str">
        <f>Баланс!B122</f>
        <v>335</v>
      </c>
      <c r="D858" t="s">
        <v>1148</v>
      </c>
      <c r="H858" t="s">
        <v>762</v>
      </c>
    </row>
    <row r="859" spans="1:8" ht="12.75">
      <c r="A859" t="s">
        <v>735</v>
      </c>
      <c r="B859" t="s">
        <v>1455</v>
      </c>
      <c r="C859" s="342">
        <f>Баланс!C122</f>
        <v>0</v>
      </c>
      <c r="H859" t="s">
        <v>301</v>
      </c>
    </row>
    <row r="860" spans="1:8" ht="12.75">
      <c r="A860" t="s">
        <v>735</v>
      </c>
      <c r="B860" t="s">
        <v>262</v>
      </c>
      <c r="C860" s="342">
        <f>Баланс!G122</f>
        <v>0</v>
      </c>
      <c r="H860" t="s">
        <v>315</v>
      </c>
    </row>
    <row r="861" spans="1:8" ht="12.75">
      <c r="A861" t="s">
        <v>735</v>
      </c>
      <c r="B861" t="s">
        <v>218</v>
      </c>
      <c r="C861" s="342">
        <f>Баланс!D122</f>
        <v>0</v>
      </c>
      <c r="H861" t="s">
        <v>986</v>
      </c>
    </row>
    <row r="862" spans="1:8" ht="12.75">
      <c r="A862" t="s">
        <v>735</v>
      </c>
      <c r="B862" t="s">
        <v>837</v>
      </c>
      <c r="C862" s="342">
        <f>Баланс!H122</f>
        <v>0</v>
      </c>
      <c r="H862" t="s">
        <v>512</v>
      </c>
    </row>
    <row r="863" spans="1:8" ht="12.75">
      <c r="A863" t="s">
        <v>735</v>
      </c>
      <c r="B863" t="s">
        <v>403</v>
      </c>
      <c r="C863" s="342">
        <f>Баланс!E122</f>
        <v>0</v>
      </c>
      <c r="H863" t="s">
        <v>521</v>
      </c>
    </row>
    <row r="864" spans="1:8" ht="12.75">
      <c r="A864" t="s">
        <v>735</v>
      </c>
      <c r="B864" t="s">
        <v>1676</v>
      </c>
      <c r="C864" s="342">
        <f>Баланс!I122</f>
        <v>0</v>
      </c>
      <c r="H864" t="s">
        <v>2589</v>
      </c>
    </row>
    <row r="865" spans="1:8" ht="12.75">
      <c r="A865" t="s">
        <v>735</v>
      </c>
      <c r="B865" t="s">
        <v>1828</v>
      </c>
      <c r="C865" s="342">
        <f>Баланс!F122</f>
        <v>0</v>
      </c>
      <c r="H865" t="s">
        <v>1276</v>
      </c>
    </row>
    <row r="866" spans="1:8" ht="12.75">
      <c r="A866" t="s">
        <v>735</v>
      </c>
      <c r="B866" t="s">
        <v>1306</v>
      </c>
      <c r="C866" s="342">
        <f>Баланс!J122</f>
        <v>0</v>
      </c>
      <c r="H866" t="s">
        <v>1658</v>
      </c>
    </row>
    <row r="867" spans="1:3" ht="12.75">
      <c r="A867" s="341" t="s">
        <v>1039</v>
      </c>
      <c r="B867" s="341"/>
      <c r="C867" s="341"/>
    </row>
    <row r="868" spans="1:3" ht="12.75">
      <c r="A868" s="340" t="s">
        <v>82</v>
      </c>
      <c r="B868" s="340" t="s">
        <v>910</v>
      </c>
      <c r="C868" s="340"/>
    </row>
    <row r="869" spans="1:8" ht="12.75">
      <c r="A869" t="s">
        <v>735</v>
      </c>
      <c r="B869" t="s">
        <v>882</v>
      </c>
      <c r="C869" t="str">
        <f>Баланс!A123</f>
        <v>расчеты с учредителем (021006000)*</v>
      </c>
      <c r="D869" t="s">
        <v>1148</v>
      </c>
      <c r="H869" t="s">
        <v>2030</v>
      </c>
    </row>
    <row r="870" spans="1:8" ht="12.75">
      <c r="A870" t="s">
        <v>735</v>
      </c>
      <c r="B870" t="s">
        <v>1238</v>
      </c>
      <c r="C870" t="str">
        <f>Баланс!B123</f>
        <v>336</v>
      </c>
      <c r="D870" t="s">
        <v>1148</v>
      </c>
      <c r="H870" t="s">
        <v>762</v>
      </c>
    </row>
    <row r="871" spans="1:8" ht="12.75">
      <c r="A871" t="s">
        <v>735</v>
      </c>
      <c r="B871" t="s">
        <v>1455</v>
      </c>
      <c r="C871" s="342"/>
      <c r="H871" t="s">
        <v>301</v>
      </c>
    </row>
    <row r="872" spans="1:8" ht="12.75">
      <c r="A872" t="s">
        <v>735</v>
      </c>
      <c r="B872" t="s">
        <v>262</v>
      </c>
      <c r="C872" s="342"/>
      <c r="H872" t="s">
        <v>315</v>
      </c>
    </row>
    <row r="873" spans="1:8" ht="12.75">
      <c r="A873" t="s">
        <v>735</v>
      </c>
      <c r="B873" t="s">
        <v>218</v>
      </c>
      <c r="C873" s="342">
        <f>Баланс!D123</f>
        <v>-28139605</v>
      </c>
      <c r="H873" t="s">
        <v>986</v>
      </c>
    </row>
    <row r="874" spans="1:8" ht="12.75">
      <c r="A874" t="s">
        <v>735</v>
      </c>
      <c r="B874" t="s">
        <v>837</v>
      </c>
      <c r="C874" s="342">
        <f>Баланс!H123</f>
        <v>-28139605</v>
      </c>
      <c r="H874" t="s">
        <v>512</v>
      </c>
    </row>
    <row r="875" spans="1:8" ht="12.75">
      <c r="A875" t="s">
        <v>735</v>
      </c>
      <c r="B875" t="s">
        <v>403</v>
      </c>
      <c r="C875" s="342"/>
      <c r="H875" t="s">
        <v>521</v>
      </c>
    </row>
    <row r="876" spans="1:8" ht="12.75">
      <c r="A876" t="s">
        <v>735</v>
      </c>
      <c r="B876" t="s">
        <v>1676</v>
      </c>
      <c r="C876" s="342"/>
      <c r="H876" t="s">
        <v>2589</v>
      </c>
    </row>
    <row r="877" spans="1:8" ht="12.75">
      <c r="A877" t="s">
        <v>735</v>
      </c>
      <c r="B877" t="s">
        <v>1828</v>
      </c>
      <c r="C877" s="342">
        <f>Баланс!F123</f>
        <v>-28139605</v>
      </c>
      <c r="H877" t="s">
        <v>1276</v>
      </c>
    </row>
    <row r="878" spans="1:8" ht="12.75">
      <c r="A878" t="s">
        <v>735</v>
      </c>
      <c r="B878" t="s">
        <v>1306</v>
      </c>
      <c r="C878" s="342">
        <f>Баланс!J123</f>
        <v>-28139605</v>
      </c>
      <c r="H878" t="s">
        <v>1658</v>
      </c>
    </row>
    <row r="879" spans="1:3" ht="12.75">
      <c r="A879" s="341" t="s">
        <v>1039</v>
      </c>
      <c r="B879" s="341"/>
      <c r="C879" s="341"/>
    </row>
    <row r="880" spans="1:3" ht="12.75">
      <c r="A880" s="340" t="s">
        <v>82</v>
      </c>
      <c r="B880" s="340" t="s">
        <v>910</v>
      </c>
      <c r="C880" s="340"/>
    </row>
    <row r="881" spans="1:8" ht="12.75">
      <c r="A881" t="s">
        <v>735</v>
      </c>
      <c r="B881" t="s">
        <v>882</v>
      </c>
      <c r="C881" t="str">
        <f>Баланс!A124</f>
        <v>амортизация ОЦИ*</v>
      </c>
      <c r="D881" t="s">
        <v>1148</v>
      </c>
      <c r="H881" t="s">
        <v>2030</v>
      </c>
    </row>
    <row r="882" spans="1:8" ht="12.75">
      <c r="A882" t="s">
        <v>735</v>
      </c>
      <c r="B882" t="s">
        <v>1238</v>
      </c>
      <c r="C882" t="str">
        <f>Баланс!B124</f>
        <v>337</v>
      </c>
      <c r="D882" t="s">
        <v>1148</v>
      </c>
      <c r="H882" t="s">
        <v>762</v>
      </c>
    </row>
    <row r="883" spans="1:8" ht="12.75">
      <c r="A883" t="s">
        <v>735</v>
      </c>
      <c r="B883" t="s">
        <v>1455</v>
      </c>
      <c r="C883" s="342"/>
      <c r="H883" t="s">
        <v>301</v>
      </c>
    </row>
    <row r="884" spans="1:8" ht="12.75">
      <c r="A884" t="s">
        <v>735</v>
      </c>
      <c r="B884" t="s">
        <v>262</v>
      </c>
      <c r="C884" s="342"/>
      <c r="H884" t="s">
        <v>315</v>
      </c>
    </row>
    <row r="885" spans="1:8" ht="12.75">
      <c r="A885" t="s">
        <v>735</v>
      </c>
      <c r="B885" t="s">
        <v>218</v>
      </c>
      <c r="C885" s="342">
        <f>Баланс!D124</f>
        <v>10199369.96</v>
      </c>
      <c r="H885" t="s">
        <v>986</v>
      </c>
    </row>
    <row r="886" spans="1:8" ht="12.75">
      <c r="A886" t="s">
        <v>735</v>
      </c>
      <c r="B886" t="s">
        <v>837</v>
      </c>
      <c r="C886" s="342">
        <f>Баланс!H124</f>
        <v>10232692.13</v>
      </c>
      <c r="H886" t="s">
        <v>512</v>
      </c>
    </row>
    <row r="887" spans="1:8" ht="12.75">
      <c r="A887" t="s">
        <v>735</v>
      </c>
      <c r="B887" t="s">
        <v>403</v>
      </c>
      <c r="C887" s="342"/>
      <c r="H887" t="s">
        <v>521</v>
      </c>
    </row>
    <row r="888" spans="1:8" ht="12.75">
      <c r="A888" t="s">
        <v>735</v>
      </c>
      <c r="B888" t="s">
        <v>1676</v>
      </c>
      <c r="C888" s="342"/>
      <c r="H888" t="s">
        <v>2589</v>
      </c>
    </row>
    <row r="889" spans="1:8" ht="12.75">
      <c r="A889" t="s">
        <v>735</v>
      </c>
      <c r="B889" t="s">
        <v>1828</v>
      </c>
      <c r="C889" s="342">
        <f>Баланс!F124</f>
        <v>10199369.96</v>
      </c>
      <c r="H889" t="s">
        <v>1276</v>
      </c>
    </row>
    <row r="890" spans="1:8" ht="12.75">
      <c r="A890" t="s">
        <v>735</v>
      </c>
      <c r="B890" t="s">
        <v>1306</v>
      </c>
      <c r="C890" s="342">
        <f>Баланс!J124</f>
        <v>10232692.13</v>
      </c>
      <c r="H890" t="s">
        <v>1658</v>
      </c>
    </row>
    <row r="891" spans="1:3" ht="12.75">
      <c r="A891" s="341" t="s">
        <v>1039</v>
      </c>
      <c r="B891" s="341"/>
      <c r="C891" s="341"/>
    </row>
    <row r="892" spans="1:3" ht="12.75">
      <c r="A892" s="340" t="s">
        <v>82</v>
      </c>
      <c r="B892" s="340" t="s">
        <v>910</v>
      </c>
      <c r="C892" s="340"/>
    </row>
    <row r="893" spans="1:8" ht="12.75">
      <c r="A893" t="s">
        <v>735</v>
      </c>
      <c r="B893" t="s">
        <v>882</v>
      </c>
      <c r="C893" t="str">
        <f>Баланс!A125</f>
        <v>остаточная стоимость ОЦИ (стр.336 + стр.337)</v>
      </c>
      <c r="D893" t="s">
        <v>1148</v>
      </c>
      <c r="H893" t="s">
        <v>2030</v>
      </c>
    </row>
    <row r="894" spans="1:8" ht="12.75">
      <c r="A894" t="s">
        <v>735</v>
      </c>
      <c r="B894" t="s">
        <v>1238</v>
      </c>
      <c r="C894" t="str">
        <f>Баланс!B125</f>
        <v>338</v>
      </c>
      <c r="D894" t="s">
        <v>1148</v>
      </c>
      <c r="H894" t="s">
        <v>762</v>
      </c>
    </row>
    <row r="895" spans="1:8" ht="12.75">
      <c r="A895" t="s">
        <v>735</v>
      </c>
      <c r="B895" t="s">
        <v>1455</v>
      </c>
      <c r="C895" s="342"/>
      <c r="H895" t="s">
        <v>301</v>
      </c>
    </row>
    <row r="896" spans="1:8" ht="12.75">
      <c r="A896" t="s">
        <v>735</v>
      </c>
      <c r="B896" t="s">
        <v>262</v>
      </c>
      <c r="C896" s="342"/>
      <c r="H896" t="s">
        <v>315</v>
      </c>
    </row>
    <row r="897" spans="1:8" ht="12.75">
      <c r="A897" t="s">
        <v>735</v>
      </c>
      <c r="B897" t="s">
        <v>218</v>
      </c>
      <c r="C897" s="342">
        <f>Баланс!D125</f>
        <v>-17940235.04</v>
      </c>
      <c r="H897" t="s">
        <v>986</v>
      </c>
    </row>
    <row r="898" spans="1:8" ht="12.75">
      <c r="A898" t="s">
        <v>735</v>
      </c>
      <c r="B898" t="s">
        <v>837</v>
      </c>
      <c r="C898" s="342">
        <f>Баланс!H125</f>
        <v>-17906912.87</v>
      </c>
      <c r="H898" t="s">
        <v>512</v>
      </c>
    </row>
    <row r="899" spans="1:8" ht="12.75">
      <c r="A899" t="s">
        <v>735</v>
      </c>
      <c r="B899" t="s">
        <v>403</v>
      </c>
      <c r="C899" s="342"/>
      <c r="H899" t="s">
        <v>521</v>
      </c>
    </row>
    <row r="900" spans="1:8" ht="12.75">
      <c r="A900" t="s">
        <v>735</v>
      </c>
      <c r="B900" t="s">
        <v>1676</v>
      </c>
      <c r="C900" s="342"/>
      <c r="H900" t="s">
        <v>2589</v>
      </c>
    </row>
    <row r="901" spans="1:8" ht="12.75">
      <c r="A901" t="s">
        <v>735</v>
      </c>
      <c r="B901" t="s">
        <v>1828</v>
      </c>
      <c r="C901" s="342">
        <f>Баланс!F125</f>
        <v>-17940235.04</v>
      </c>
      <c r="H901" t="s">
        <v>1276</v>
      </c>
    </row>
    <row r="902" spans="1:8" ht="12.75">
      <c r="A902" t="s">
        <v>735</v>
      </c>
      <c r="B902" t="s">
        <v>1306</v>
      </c>
      <c r="C902" s="342">
        <f>Баланс!J125</f>
        <v>-17906912.87</v>
      </c>
      <c r="H902" t="s">
        <v>1658</v>
      </c>
    </row>
    <row r="903" spans="1:3" ht="12.75">
      <c r="A903" s="341" t="s">
        <v>1039</v>
      </c>
      <c r="B903" s="341"/>
      <c r="C903" s="341"/>
    </row>
    <row r="904" spans="1:3" ht="12.75">
      <c r="A904" s="341" t="s">
        <v>1039</v>
      </c>
      <c r="B904" s="341"/>
      <c r="C904" s="341"/>
    </row>
    <row r="905" spans="1:3" ht="12.75">
      <c r="A905" s="340" t="s">
        <v>82</v>
      </c>
      <c r="B905" s="340" t="s">
        <v>1669</v>
      </c>
      <c r="C905" s="340"/>
    </row>
    <row r="906" spans="1:8" ht="12.75">
      <c r="A906" t="s">
        <v>735</v>
      </c>
      <c r="B906" t="s">
        <v>882</v>
      </c>
      <c r="C906" t="str">
        <f>Баланс!A126</f>
        <v>Вложения в финансовые активы (021500000)</v>
      </c>
      <c r="D906" t="s">
        <v>1148</v>
      </c>
      <c r="H906" t="s">
        <v>2030</v>
      </c>
    </row>
    <row r="907" spans="1:8" ht="12.75">
      <c r="A907" t="s">
        <v>735</v>
      </c>
      <c r="B907" t="s">
        <v>1238</v>
      </c>
      <c r="C907" t="str">
        <f>Баланс!B126</f>
        <v>370</v>
      </c>
      <c r="D907" t="s">
        <v>1148</v>
      </c>
      <c r="H907" t="s">
        <v>762</v>
      </c>
    </row>
    <row r="908" spans="1:8" ht="12.75">
      <c r="A908" t="s">
        <v>735</v>
      </c>
      <c r="B908" t="s">
        <v>1455</v>
      </c>
      <c r="C908" s="342">
        <f>Баланс!C126</f>
        <v>0</v>
      </c>
      <c r="H908" t="s">
        <v>301</v>
      </c>
    </row>
    <row r="909" spans="1:8" ht="12.75">
      <c r="A909" t="s">
        <v>735</v>
      </c>
      <c r="B909" t="s">
        <v>262</v>
      </c>
      <c r="C909" s="342">
        <f>Баланс!G126</f>
        <v>0</v>
      </c>
      <c r="H909" t="s">
        <v>315</v>
      </c>
    </row>
    <row r="910" spans="1:8" ht="12.75">
      <c r="A910" t="s">
        <v>735</v>
      </c>
      <c r="B910" t="s">
        <v>218</v>
      </c>
      <c r="C910" s="342">
        <f>Баланс!D126</f>
        <v>0</v>
      </c>
      <c r="H910" t="s">
        <v>986</v>
      </c>
    </row>
    <row r="911" spans="1:8" ht="12.75">
      <c r="A911" t="s">
        <v>735</v>
      </c>
      <c r="B911" t="s">
        <v>837</v>
      </c>
      <c r="C911" s="342">
        <f>Баланс!H126</f>
        <v>0</v>
      </c>
      <c r="H911" t="s">
        <v>512</v>
      </c>
    </row>
    <row r="912" spans="1:8" ht="12.75">
      <c r="A912" t="s">
        <v>735</v>
      </c>
      <c r="B912" t="s">
        <v>403</v>
      </c>
      <c r="C912" s="342">
        <f>Баланс!E126</f>
        <v>0</v>
      </c>
      <c r="H912" t="s">
        <v>521</v>
      </c>
    </row>
    <row r="913" spans="1:8" ht="12.75">
      <c r="A913" t="s">
        <v>735</v>
      </c>
      <c r="B913" t="s">
        <v>1676</v>
      </c>
      <c r="C913" s="342">
        <f>Баланс!I126</f>
        <v>0</v>
      </c>
      <c r="H913" t="s">
        <v>2589</v>
      </c>
    </row>
    <row r="914" spans="1:8" ht="12.75">
      <c r="A914" t="s">
        <v>735</v>
      </c>
      <c r="B914" t="s">
        <v>1828</v>
      </c>
      <c r="C914" s="342">
        <f>Баланс!F126</f>
        <v>0</v>
      </c>
      <c r="H914" t="s">
        <v>1276</v>
      </c>
    </row>
    <row r="915" spans="1:8" ht="12.75">
      <c r="A915" t="s">
        <v>735</v>
      </c>
      <c r="B915" t="s">
        <v>1306</v>
      </c>
      <c r="C915" s="342">
        <f>Баланс!J126</f>
        <v>0</v>
      </c>
      <c r="H915" t="s">
        <v>1658</v>
      </c>
    </row>
    <row r="916" spans="1:3" ht="12.75">
      <c r="A916" s="340" t="s">
        <v>82</v>
      </c>
      <c r="B916" s="340" t="s">
        <v>910</v>
      </c>
      <c r="C916" s="340"/>
    </row>
    <row r="917" spans="1:8" ht="12.75">
      <c r="A917" t="s">
        <v>735</v>
      </c>
      <c r="B917" t="s">
        <v>882</v>
      </c>
      <c r="C917" t="str">
        <f>Баланс!A128</f>
        <v>ценные бумаги, кроме акций (021520000)</v>
      </c>
      <c r="D917" t="s">
        <v>1148</v>
      </c>
      <c r="H917" t="s">
        <v>2030</v>
      </c>
    </row>
    <row r="918" spans="1:8" ht="12.75">
      <c r="A918" t="s">
        <v>735</v>
      </c>
      <c r="B918" t="s">
        <v>1238</v>
      </c>
      <c r="C918" t="str">
        <f>Баланс!B128</f>
        <v>371</v>
      </c>
      <c r="D918" t="s">
        <v>1148</v>
      </c>
      <c r="H918" t="s">
        <v>762</v>
      </c>
    </row>
    <row r="919" spans="1:8" ht="12.75">
      <c r="A919" t="s">
        <v>735</v>
      </c>
      <c r="B919" t="s">
        <v>1455</v>
      </c>
      <c r="C919" s="342">
        <f>Баланс!C128</f>
        <v>0</v>
      </c>
      <c r="H919" t="s">
        <v>301</v>
      </c>
    </row>
    <row r="920" spans="1:8" ht="12.75">
      <c r="A920" t="s">
        <v>735</v>
      </c>
      <c r="B920" t="s">
        <v>262</v>
      </c>
      <c r="C920" s="342">
        <f>Баланс!G128</f>
        <v>0</v>
      </c>
      <c r="H920" t="s">
        <v>315</v>
      </c>
    </row>
    <row r="921" spans="1:8" ht="12.75">
      <c r="A921" t="s">
        <v>735</v>
      </c>
      <c r="B921" t="s">
        <v>218</v>
      </c>
      <c r="C921" s="342">
        <f>Баланс!D128</f>
        <v>0</v>
      </c>
      <c r="H921" t="s">
        <v>986</v>
      </c>
    </row>
    <row r="922" spans="1:8" ht="12.75">
      <c r="A922" t="s">
        <v>735</v>
      </c>
      <c r="B922" t="s">
        <v>837</v>
      </c>
      <c r="C922" s="342">
        <f>Баланс!H128</f>
        <v>0</v>
      </c>
      <c r="H922" t="s">
        <v>512</v>
      </c>
    </row>
    <row r="923" spans="1:8" ht="12.75">
      <c r="A923" t="s">
        <v>735</v>
      </c>
      <c r="B923" t="s">
        <v>403</v>
      </c>
      <c r="C923" s="342">
        <f>Баланс!E128</f>
        <v>0</v>
      </c>
      <c r="H923" t="s">
        <v>521</v>
      </c>
    </row>
    <row r="924" spans="1:8" ht="12.75">
      <c r="A924" t="s">
        <v>735</v>
      </c>
      <c r="B924" t="s">
        <v>1676</v>
      </c>
      <c r="C924" s="342">
        <f>Баланс!I128</f>
        <v>0</v>
      </c>
      <c r="H924" t="s">
        <v>2589</v>
      </c>
    </row>
    <row r="925" spans="1:8" ht="12.75">
      <c r="A925" t="s">
        <v>735</v>
      </c>
      <c r="B925" t="s">
        <v>1828</v>
      </c>
      <c r="C925" s="342">
        <f>Баланс!F128</f>
        <v>0</v>
      </c>
      <c r="H925" t="s">
        <v>1276</v>
      </c>
    </row>
    <row r="926" spans="1:8" ht="12.75">
      <c r="A926" t="s">
        <v>735</v>
      </c>
      <c r="B926" t="s">
        <v>1306</v>
      </c>
      <c r="C926" s="342">
        <f>Баланс!J128</f>
        <v>0</v>
      </c>
      <c r="H926" t="s">
        <v>1658</v>
      </c>
    </row>
    <row r="927" spans="1:3" ht="12.75">
      <c r="A927" s="341" t="s">
        <v>1039</v>
      </c>
      <c r="B927" s="341"/>
      <c r="C927" s="341"/>
    </row>
    <row r="928" spans="1:3" ht="12.75">
      <c r="A928" s="340" t="s">
        <v>82</v>
      </c>
      <c r="B928" s="340" t="s">
        <v>910</v>
      </c>
      <c r="C928" s="340"/>
    </row>
    <row r="929" spans="1:8" ht="12.75">
      <c r="A929" t="s">
        <v>735</v>
      </c>
      <c r="B929" t="s">
        <v>882</v>
      </c>
      <c r="C929" t="str">
        <f>Баланс!A129</f>
        <v>акции и иные формы участия в капитале (021530000)</v>
      </c>
      <c r="D929" t="s">
        <v>1148</v>
      </c>
      <c r="H929" t="s">
        <v>2030</v>
      </c>
    </row>
    <row r="930" spans="1:8" ht="12.75">
      <c r="A930" t="s">
        <v>735</v>
      </c>
      <c r="B930" t="s">
        <v>1238</v>
      </c>
      <c r="C930" t="str">
        <f>Баланс!B129</f>
        <v>372</v>
      </c>
      <c r="D930" t="s">
        <v>1148</v>
      </c>
      <c r="H930" t="s">
        <v>762</v>
      </c>
    </row>
    <row r="931" spans="1:8" ht="12.75">
      <c r="A931" t="s">
        <v>735</v>
      </c>
      <c r="B931" t="s">
        <v>1455</v>
      </c>
      <c r="C931" s="342">
        <f>Баланс!C129</f>
        <v>0</v>
      </c>
      <c r="H931" t="s">
        <v>301</v>
      </c>
    </row>
    <row r="932" spans="1:8" ht="12.75">
      <c r="A932" t="s">
        <v>735</v>
      </c>
      <c r="B932" t="s">
        <v>262</v>
      </c>
      <c r="C932" s="342">
        <f>Баланс!G129</f>
        <v>0</v>
      </c>
      <c r="H932" t="s">
        <v>315</v>
      </c>
    </row>
    <row r="933" spans="1:8" ht="12.75">
      <c r="A933" t="s">
        <v>735</v>
      </c>
      <c r="B933" t="s">
        <v>218</v>
      </c>
      <c r="C933" s="342">
        <f>Баланс!D129</f>
        <v>0</v>
      </c>
      <c r="H933" t="s">
        <v>986</v>
      </c>
    </row>
    <row r="934" spans="1:8" ht="12.75">
      <c r="A934" t="s">
        <v>735</v>
      </c>
      <c r="B934" t="s">
        <v>837</v>
      </c>
      <c r="C934" s="342">
        <f>Баланс!H129</f>
        <v>0</v>
      </c>
      <c r="H934" t="s">
        <v>512</v>
      </c>
    </row>
    <row r="935" spans="1:8" ht="12.75">
      <c r="A935" t="s">
        <v>735</v>
      </c>
      <c r="B935" t="s">
        <v>403</v>
      </c>
      <c r="C935" s="342">
        <f>Баланс!E129</f>
        <v>0</v>
      </c>
      <c r="H935" t="s">
        <v>521</v>
      </c>
    </row>
    <row r="936" spans="1:8" ht="12.75">
      <c r="A936" t="s">
        <v>735</v>
      </c>
      <c r="B936" t="s">
        <v>1676</v>
      </c>
      <c r="C936" s="342">
        <f>Баланс!I129</f>
        <v>0</v>
      </c>
      <c r="H936" t="s">
        <v>2589</v>
      </c>
    </row>
    <row r="937" spans="1:8" ht="12.75">
      <c r="A937" t="s">
        <v>735</v>
      </c>
      <c r="B937" t="s">
        <v>1828</v>
      </c>
      <c r="C937" s="342">
        <f>Баланс!F129</f>
        <v>0</v>
      </c>
      <c r="H937" t="s">
        <v>1276</v>
      </c>
    </row>
    <row r="938" spans="1:8" ht="12.75">
      <c r="A938" t="s">
        <v>735</v>
      </c>
      <c r="B938" t="s">
        <v>1306</v>
      </c>
      <c r="C938" s="342">
        <f>Баланс!J129</f>
        <v>0</v>
      </c>
      <c r="H938" t="s">
        <v>1658</v>
      </c>
    </row>
    <row r="939" spans="1:3" ht="12.75">
      <c r="A939" s="341" t="s">
        <v>1039</v>
      </c>
      <c r="B939" s="341"/>
      <c r="C939" s="341"/>
    </row>
    <row r="940" spans="1:3" ht="12.75">
      <c r="A940" s="340" t="s">
        <v>82</v>
      </c>
      <c r="B940" s="340" t="s">
        <v>910</v>
      </c>
      <c r="C940" s="340"/>
    </row>
    <row r="941" spans="1:8" ht="12.75">
      <c r="A941" t="s">
        <v>735</v>
      </c>
      <c r="B941" t="s">
        <v>882</v>
      </c>
      <c r="C941" t="str">
        <f>Баланс!A130</f>
        <v>иные финансовые активы (021550000)</v>
      </c>
      <c r="D941" t="s">
        <v>1148</v>
      </c>
      <c r="H941" t="s">
        <v>2030</v>
      </c>
    </row>
    <row r="942" spans="1:8" ht="12.75">
      <c r="A942" t="s">
        <v>735</v>
      </c>
      <c r="B942" t="s">
        <v>1238</v>
      </c>
      <c r="C942" t="str">
        <f>Баланс!B130</f>
        <v>373</v>
      </c>
      <c r="D942" t="s">
        <v>1148</v>
      </c>
      <c r="H942" t="s">
        <v>762</v>
      </c>
    </row>
    <row r="943" spans="1:8" ht="12.75">
      <c r="A943" t="s">
        <v>735</v>
      </c>
      <c r="B943" t="s">
        <v>1455</v>
      </c>
      <c r="C943" s="342">
        <f>Баланс!C130</f>
        <v>0</v>
      </c>
      <c r="H943" t="s">
        <v>301</v>
      </c>
    </row>
    <row r="944" spans="1:8" ht="12.75">
      <c r="A944" t="s">
        <v>735</v>
      </c>
      <c r="B944" t="s">
        <v>262</v>
      </c>
      <c r="C944" s="342">
        <f>Баланс!G130</f>
        <v>0</v>
      </c>
      <c r="H944" t="s">
        <v>315</v>
      </c>
    </row>
    <row r="945" spans="1:8" ht="12.75">
      <c r="A945" t="s">
        <v>735</v>
      </c>
      <c r="B945" t="s">
        <v>218</v>
      </c>
      <c r="C945" s="342">
        <f>Баланс!D130</f>
        <v>0</v>
      </c>
      <c r="H945" t="s">
        <v>986</v>
      </c>
    </row>
    <row r="946" spans="1:8" ht="12.75">
      <c r="A946" t="s">
        <v>735</v>
      </c>
      <c r="B946" t="s">
        <v>837</v>
      </c>
      <c r="C946" s="342">
        <f>Баланс!H130</f>
        <v>0</v>
      </c>
      <c r="H946" t="s">
        <v>512</v>
      </c>
    </row>
    <row r="947" spans="1:8" ht="12.75">
      <c r="A947" t="s">
        <v>735</v>
      </c>
      <c r="B947" t="s">
        <v>403</v>
      </c>
      <c r="C947" s="342">
        <f>Баланс!E130</f>
        <v>0</v>
      </c>
      <c r="H947" t="s">
        <v>521</v>
      </c>
    </row>
    <row r="948" spans="1:8" ht="12.75">
      <c r="A948" t="s">
        <v>735</v>
      </c>
      <c r="B948" t="s">
        <v>1676</v>
      </c>
      <c r="C948" s="342">
        <f>Баланс!I130</f>
        <v>0</v>
      </c>
      <c r="H948" t="s">
        <v>2589</v>
      </c>
    </row>
    <row r="949" spans="1:8" ht="12.75">
      <c r="A949" t="s">
        <v>735</v>
      </c>
      <c r="B949" t="s">
        <v>1828</v>
      </c>
      <c r="C949" s="342">
        <f>Баланс!F130</f>
        <v>0</v>
      </c>
      <c r="H949" t="s">
        <v>1276</v>
      </c>
    </row>
    <row r="950" spans="1:8" ht="12.75">
      <c r="A950" t="s">
        <v>735</v>
      </c>
      <c r="B950" t="s">
        <v>1306</v>
      </c>
      <c r="C950" s="342">
        <f>Баланс!J130</f>
        <v>0</v>
      </c>
      <c r="H950" t="s">
        <v>1658</v>
      </c>
    </row>
    <row r="951" spans="1:3" ht="12.75">
      <c r="A951" s="341" t="s">
        <v>1039</v>
      </c>
      <c r="B951" s="341"/>
      <c r="C951" s="341"/>
    </row>
    <row r="952" spans="1:3" ht="12.75">
      <c r="A952" s="341" t="s">
        <v>1039</v>
      </c>
      <c r="B952" s="341"/>
      <c r="C952" s="341"/>
    </row>
    <row r="953" spans="1:3" ht="12.75">
      <c r="A953" s="340" t="s">
        <v>82</v>
      </c>
      <c r="B953" s="340" t="s">
        <v>1669</v>
      </c>
      <c r="C953" s="340"/>
    </row>
    <row r="954" spans="1:8" ht="12.75">
      <c r="A954" t="s">
        <v>735</v>
      </c>
      <c r="B954" t="s">
        <v>882</v>
      </c>
      <c r="C954" t="str">
        <f>Баланс!A131</f>
        <v>Итого по разделу II (стр.170 + стр.210 + стр.230 + стр.260 + стр.290 + стр.310 + стр.320 + стр.330 + стр.370 )</v>
      </c>
      <c r="D954" t="s">
        <v>1148</v>
      </c>
      <c r="H954" t="s">
        <v>2030</v>
      </c>
    </row>
    <row r="955" spans="1:8" ht="12.75">
      <c r="A955" t="s">
        <v>735</v>
      </c>
      <c r="B955" t="s">
        <v>1238</v>
      </c>
      <c r="C955" t="str">
        <f>Баланс!B131</f>
        <v>400</v>
      </c>
      <c r="D955" t="s">
        <v>1148</v>
      </c>
      <c r="H955" t="s">
        <v>762</v>
      </c>
    </row>
    <row r="956" spans="1:8" ht="12.75">
      <c r="A956" t="s">
        <v>735</v>
      </c>
      <c r="B956" t="s">
        <v>1455</v>
      </c>
      <c r="C956" s="342">
        <f>Баланс!C131</f>
        <v>0</v>
      </c>
      <c r="H956" t="s">
        <v>301</v>
      </c>
    </row>
    <row r="957" spans="1:8" ht="12.75">
      <c r="A957" t="s">
        <v>735</v>
      </c>
      <c r="B957" t="s">
        <v>262</v>
      </c>
      <c r="C957" s="342">
        <f>Баланс!G131</f>
        <v>0</v>
      </c>
      <c r="H957" t="s">
        <v>315</v>
      </c>
    </row>
    <row r="958" spans="1:8" ht="12.75">
      <c r="A958" t="s">
        <v>735</v>
      </c>
      <c r="B958" t="s">
        <v>218</v>
      </c>
      <c r="C958" s="342">
        <f>Баланс!D131</f>
        <v>-17938272.54</v>
      </c>
      <c r="H958" t="s">
        <v>986</v>
      </c>
    </row>
    <row r="959" spans="1:8" ht="12.75">
      <c r="A959" t="s">
        <v>735</v>
      </c>
      <c r="B959" t="s">
        <v>837</v>
      </c>
      <c r="C959" s="342">
        <f>Баланс!H131</f>
        <v>-17906228.04</v>
      </c>
      <c r="H959" t="s">
        <v>512</v>
      </c>
    </row>
    <row r="960" spans="1:8" ht="12.75">
      <c r="A960" t="s">
        <v>735</v>
      </c>
      <c r="B960" t="s">
        <v>403</v>
      </c>
      <c r="C960" s="342">
        <f>Баланс!E131</f>
        <v>0</v>
      </c>
      <c r="H960" t="s">
        <v>521</v>
      </c>
    </row>
    <row r="961" spans="1:8" ht="12.75">
      <c r="A961" t="s">
        <v>735</v>
      </c>
      <c r="B961" t="s">
        <v>1676</v>
      </c>
      <c r="C961" s="342">
        <f>Баланс!I131</f>
        <v>0</v>
      </c>
      <c r="H961" t="s">
        <v>2589</v>
      </c>
    </row>
    <row r="962" spans="1:8" ht="12.75">
      <c r="A962" t="s">
        <v>735</v>
      </c>
      <c r="B962" t="s">
        <v>1828</v>
      </c>
      <c r="C962" s="342">
        <f>Баланс!F131</f>
        <v>-17938272.54</v>
      </c>
      <c r="H962" t="s">
        <v>1276</v>
      </c>
    </row>
    <row r="963" spans="1:8" ht="12.75">
      <c r="A963" t="s">
        <v>735</v>
      </c>
      <c r="B963" t="s">
        <v>1306</v>
      </c>
      <c r="C963" s="342">
        <f>Баланс!J131</f>
        <v>-17906228.04</v>
      </c>
      <c r="H963" t="s">
        <v>1658</v>
      </c>
    </row>
    <row r="964" spans="1:3" ht="12.75">
      <c r="A964" s="341" t="s">
        <v>1039</v>
      </c>
      <c r="B964" s="341"/>
      <c r="C964" s="341"/>
    </row>
    <row r="965" spans="1:3" ht="12.75">
      <c r="A965" s="340" t="s">
        <v>82</v>
      </c>
      <c r="B965" s="340" t="s">
        <v>1669</v>
      </c>
      <c r="C965" s="340"/>
    </row>
    <row r="966" spans="1:8" ht="12.75">
      <c r="A966" t="s">
        <v>735</v>
      </c>
      <c r="B966" t="s">
        <v>882</v>
      </c>
      <c r="C966" t="str">
        <f>Баланс!A132</f>
        <v>БАЛАНС (стр.150 + стр.400)</v>
      </c>
      <c r="D966" t="s">
        <v>1148</v>
      </c>
      <c r="H966" t="s">
        <v>2030</v>
      </c>
    </row>
    <row r="967" spans="1:8" ht="12.75">
      <c r="A967" t="s">
        <v>735</v>
      </c>
      <c r="B967" t="s">
        <v>1238</v>
      </c>
      <c r="C967" t="str">
        <f>Баланс!B132</f>
        <v>410</v>
      </c>
      <c r="D967" t="s">
        <v>1148</v>
      </c>
      <c r="H967" t="s">
        <v>762</v>
      </c>
    </row>
    <row r="968" spans="1:8" ht="12.75">
      <c r="A968" t="s">
        <v>735</v>
      </c>
      <c r="B968" t="s">
        <v>1455</v>
      </c>
      <c r="C968" s="342">
        <f>Баланс!C132</f>
        <v>1035.15</v>
      </c>
      <c r="H968" t="s">
        <v>301</v>
      </c>
    </row>
    <row r="969" spans="1:8" ht="12.75">
      <c r="A969" t="s">
        <v>735</v>
      </c>
      <c r="B969" t="s">
        <v>262</v>
      </c>
      <c r="C969" s="342">
        <f>Баланс!G132</f>
        <v>0</v>
      </c>
      <c r="H969" t="s">
        <v>315</v>
      </c>
    </row>
    <row r="970" spans="1:8" ht="12.75">
      <c r="A970" t="s">
        <v>735</v>
      </c>
      <c r="B970" t="s">
        <v>218</v>
      </c>
      <c r="C970" s="342">
        <f>Баланс!D132</f>
        <v>507131.64</v>
      </c>
      <c r="H970" t="s">
        <v>986</v>
      </c>
    </row>
    <row r="971" spans="1:8" ht="12.75">
      <c r="A971" t="s">
        <v>735</v>
      </c>
      <c r="B971" t="s">
        <v>837</v>
      </c>
      <c r="C971" s="342">
        <f>Баланс!H132</f>
        <v>8652066.16</v>
      </c>
      <c r="H971" t="s">
        <v>512</v>
      </c>
    </row>
    <row r="972" spans="1:8" ht="12.75">
      <c r="A972" t="s">
        <v>735</v>
      </c>
      <c r="B972" t="s">
        <v>403</v>
      </c>
      <c r="C972" s="342">
        <f>Баланс!E132</f>
        <v>0</v>
      </c>
      <c r="H972" t="s">
        <v>521</v>
      </c>
    </row>
    <row r="973" spans="1:8" ht="12.75">
      <c r="A973" t="s">
        <v>735</v>
      </c>
      <c r="B973" t="s">
        <v>1676</v>
      </c>
      <c r="C973" s="342">
        <f>Баланс!I132</f>
        <v>0</v>
      </c>
      <c r="H973" t="s">
        <v>2589</v>
      </c>
    </row>
    <row r="974" spans="1:8" ht="12.75">
      <c r="A974" t="s">
        <v>735</v>
      </c>
      <c r="B974" t="s">
        <v>1828</v>
      </c>
      <c r="C974" s="342">
        <f>Баланс!F132</f>
        <v>508166.79</v>
      </c>
      <c r="H974" t="s">
        <v>1276</v>
      </c>
    </row>
    <row r="975" spans="1:8" ht="12.75">
      <c r="A975" t="s">
        <v>735</v>
      </c>
      <c r="B975" t="s">
        <v>1306</v>
      </c>
      <c r="C975" s="342">
        <f>Баланс!J132</f>
        <v>8652066.16</v>
      </c>
      <c r="H975" t="s">
        <v>1658</v>
      </c>
    </row>
    <row r="976" spans="1:3" ht="12.75">
      <c r="A976" s="341" t="s">
        <v>1039</v>
      </c>
      <c r="B976" s="341"/>
      <c r="C976" s="341"/>
    </row>
    <row r="977" spans="1:3" ht="12.75">
      <c r="A977" s="341" t="s">
        <v>1039</v>
      </c>
      <c r="B977" s="341"/>
      <c r="C977" s="341"/>
    </row>
    <row r="978" spans="1:7" ht="13.5">
      <c r="A978" s="340" t="s">
        <v>82</v>
      </c>
      <c r="B978" s="340" t="s">
        <v>1259</v>
      </c>
      <c r="C978" s="340"/>
      <c r="G978" s="125" t="s">
        <v>1579</v>
      </c>
    </row>
    <row r="979" spans="1:3" ht="12.75">
      <c r="A979" s="340" t="s">
        <v>82</v>
      </c>
      <c r="B979" s="340" t="s">
        <v>1669</v>
      </c>
      <c r="C979" s="340"/>
    </row>
    <row r="980" spans="1:8" ht="12.75">
      <c r="A980" t="s">
        <v>735</v>
      </c>
      <c r="B980" t="s">
        <v>882</v>
      </c>
      <c r="C980" t="str">
        <f>Баланс!A141</f>
        <v>Расчеты с кредиторами по долговым обязательствам (030100000)</v>
      </c>
      <c r="D980" t="s">
        <v>1148</v>
      </c>
      <c r="H980" t="s">
        <v>2030</v>
      </c>
    </row>
    <row r="981" spans="1:8" ht="12.75">
      <c r="A981" t="s">
        <v>735</v>
      </c>
      <c r="B981" t="s">
        <v>1238</v>
      </c>
      <c r="C981" t="str">
        <f>Баланс!B141</f>
        <v>470</v>
      </c>
      <c r="D981" t="s">
        <v>1148</v>
      </c>
      <c r="H981" t="s">
        <v>762</v>
      </c>
    </row>
    <row r="982" spans="1:8" ht="12.75">
      <c r="A982" t="s">
        <v>735</v>
      </c>
      <c r="B982" t="s">
        <v>1455</v>
      </c>
      <c r="C982" s="342">
        <f>Баланс!C141</f>
        <v>0</v>
      </c>
      <c r="H982" t="s">
        <v>301</v>
      </c>
    </row>
    <row r="983" spans="1:8" ht="12.75">
      <c r="A983" t="s">
        <v>735</v>
      </c>
      <c r="B983" t="s">
        <v>262</v>
      </c>
      <c r="C983" s="342">
        <f>Баланс!G141</f>
        <v>0</v>
      </c>
      <c r="H983" t="s">
        <v>315</v>
      </c>
    </row>
    <row r="984" spans="1:8" ht="12.75">
      <c r="A984" t="s">
        <v>735</v>
      </c>
      <c r="B984" t="s">
        <v>218</v>
      </c>
      <c r="C984" s="342">
        <f>Баланс!D141</f>
        <v>0</v>
      </c>
      <c r="H984" t="s">
        <v>986</v>
      </c>
    </row>
    <row r="985" spans="1:8" ht="12.75">
      <c r="A985" t="s">
        <v>735</v>
      </c>
      <c r="B985" t="s">
        <v>837</v>
      </c>
      <c r="C985" s="342">
        <f>Баланс!H141</f>
        <v>0</v>
      </c>
      <c r="H985" t="s">
        <v>512</v>
      </c>
    </row>
    <row r="986" spans="1:8" ht="12.75">
      <c r="A986" t="s">
        <v>735</v>
      </c>
      <c r="B986" t="s">
        <v>403</v>
      </c>
      <c r="C986" s="342">
        <f>Баланс!E141</f>
        <v>0</v>
      </c>
      <c r="H986" t="s">
        <v>521</v>
      </c>
    </row>
    <row r="987" spans="1:8" ht="12.75">
      <c r="A987" t="s">
        <v>735</v>
      </c>
      <c r="B987" t="s">
        <v>1676</v>
      </c>
      <c r="C987" s="342">
        <f>Баланс!I141</f>
        <v>0</v>
      </c>
      <c r="H987" t="s">
        <v>2589</v>
      </c>
    </row>
    <row r="988" spans="1:8" ht="12.75">
      <c r="A988" t="s">
        <v>735</v>
      </c>
      <c r="B988" t="s">
        <v>1828</v>
      </c>
      <c r="C988" s="342">
        <f>Баланс!F141</f>
        <v>0</v>
      </c>
      <c r="H988" t="s">
        <v>1276</v>
      </c>
    </row>
    <row r="989" spans="1:8" ht="12.75">
      <c r="A989" t="s">
        <v>735</v>
      </c>
      <c r="B989" t="s">
        <v>1306</v>
      </c>
      <c r="C989" s="342">
        <f>Баланс!J141</f>
        <v>0</v>
      </c>
      <c r="H989" t="s">
        <v>1658</v>
      </c>
    </row>
    <row r="990" spans="1:3" ht="12.75">
      <c r="A990" s="340" t="s">
        <v>82</v>
      </c>
      <c r="B990" s="340" t="s">
        <v>910</v>
      </c>
      <c r="C990" s="340"/>
    </row>
    <row r="991" spans="1:8" ht="12.75">
      <c r="A991" t="s">
        <v>735</v>
      </c>
      <c r="B991" t="s">
        <v>882</v>
      </c>
      <c r="C991" t="str">
        <f>Баланс!A143</f>
        <v>по долговым обязательствам в рублях (030110000)</v>
      </c>
      <c r="D991" t="s">
        <v>1148</v>
      </c>
      <c r="H991" t="s">
        <v>2030</v>
      </c>
    </row>
    <row r="992" spans="1:8" ht="12.75">
      <c r="A992" t="s">
        <v>735</v>
      </c>
      <c r="B992" t="s">
        <v>1238</v>
      </c>
      <c r="C992" t="str">
        <f>Баланс!B143</f>
        <v>471</v>
      </c>
      <c r="D992" t="s">
        <v>1148</v>
      </c>
      <c r="H992" t="s">
        <v>762</v>
      </c>
    </row>
    <row r="993" spans="1:8" ht="12.75">
      <c r="A993" t="s">
        <v>735</v>
      </c>
      <c r="B993" t="s">
        <v>1455</v>
      </c>
      <c r="C993" s="342">
        <f>Баланс!C143</f>
        <v>0</v>
      </c>
      <c r="H993" t="s">
        <v>301</v>
      </c>
    </row>
    <row r="994" spans="1:8" ht="12.75">
      <c r="A994" t="s">
        <v>735</v>
      </c>
      <c r="B994" t="s">
        <v>262</v>
      </c>
      <c r="C994" s="342">
        <f>Баланс!G143</f>
        <v>0</v>
      </c>
      <c r="H994" t="s">
        <v>315</v>
      </c>
    </row>
    <row r="995" spans="1:8" ht="12.75">
      <c r="A995" t="s">
        <v>735</v>
      </c>
      <c r="B995" t="s">
        <v>218</v>
      </c>
      <c r="C995" s="342">
        <f>Баланс!D143</f>
        <v>0</v>
      </c>
      <c r="H995" t="s">
        <v>986</v>
      </c>
    </row>
    <row r="996" spans="1:8" ht="12.75">
      <c r="A996" t="s">
        <v>735</v>
      </c>
      <c r="B996" t="s">
        <v>837</v>
      </c>
      <c r="C996" s="342">
        <f>Баланс!H143</f>
        <v>0</v>
      </c>
      <c r="H996" t="s">
        <v>512</v>
      </c>
    </row>
    <row r="997" spans="1:8" ht="12.75">
      <c r="A997" t="s">
        <v>735</v>
      </c>
      <c r="B997" t="s">
        <v>403</v>
      </c>
      <c r="C997" s="342">
        <f>Баланс!E143</f>
        <v>0</v>
      </c>
      <c r="H997" t="s">
        <v>521</v>
      </c>
    </row>
    <row r="998" spans="1:8" ht="12.75">
      <c r="A998" t="s">
        <v>735</v>
      </c>
      <c r="B998" t="s">
        <v>1676</v>
      </c>
      <c r="C998" s="342">
        <f>Баланс!I143</f>
        <v>0</v>
      </c>
      <c r="H998" t="s">
        <v>2589</v>
      </c>
    </row>
    <row r="999" spans="1:8" ht="12.75">
      <c r="A999" t="s">
        <v>735</v>
      </c>
      <c r="B999" t="s">
        <v>1828</v>
      </c>
      <c r="C999" s="342">
        <f>Баланс!F143</f>
        <v>0</v>
      </c>
      <c r="H999" t="s">
        <v>1276</v>
      </c>
    </row>
    <row r="1000" spans="1:8" ht="12.75">
      <c r="A1000" t="s">
        <v>735</v>
      </c>
      <c r="B1000" t="s">
        <v>1306</v>
      </c>
      <c r="C1000" s="342">
        <f>Баланс!J143</f>
        <v>0</v>
      </c>
      <c r="H1000" t="s">
        <v>1658</v>
      </c>
    </row>
    <row r="1001" spans="1:3" ht="12.75">
      <c r="A1001" s="341" t="s">
        <v>1039</v>
      </c>
      <c r="B1001" s="341"/>
      <c r="C1001" s="341"/>
    </row>
    <row r="1002" spans="1:3" ht="12.75">
      <c r="A1002" s="340" t="s">
        <v>82</v>
      </c>
      <c r="B1002" s="340" t="s">
        <v>910</v>
      </c>
      <c r="C1002" s="340"/>
    </row>
    <row r="1003" spans="1:8" ht="12.75">
      <c r="A1003" t="s">
        <v>735</v>
      </c>
      <c r="B1003" t="s">
        <v>882</v>
      </c>
      <c r="C1003" t="str">
        <f>Баланс!A144</f>
        <v>по долговым обязательствам по целевым иностранным кредитам (заимствованиям) (030120000)</v>
      </c>
      <c r="D1003" t="s">
        <v>1148</v>
      </c>
      <c r="H1003" t="s">
        <v>2030</v>
      </c>
    </row>
    <row r="1004" spans="1:8" ht="12.75">
      <c r="A1004" t="s">
        <v>735</v>
      </c>
      <c r="B1004" t="s">
        <v>1238</v>
      </c>
      <c r="C1004" t="str">
        <f>Баланс!B144</f>
        <v>472</v>
      </c>
      <c r="D1004" t="s">
        <v>1148</v>
      </c>
      <c r="H1004" t="s">
        <v>762</v>
      </c>
    </row>
    <row r="1005" spans="1:8" ht="12.75">
      <c r="A1005" t="s">
        <v>735</v>
      </c>
      <c r="B1005" t="s">
        <v>1455</v>
      </c>
      <c r="C1005" s="342">
        <f>Баланс!C144</f>
        <v>0</v>
      </c>
      <c r="H1005" t="s">
        <v>301</v>
      </c>
    </row>
    <row r="1006" spans="1:8" ht="12.75">
      <c r="A1006" t="s">
        <v>735</v>
      </c>
      <c r="B1006" t="s">
        <v>262</v>
      </c>
      <c r="C1006" s="342">
        <f>Баланс!G144</f>
        <v>0</v>
      </c>
      <c r="H1006" t="s">
        <v>315</v>
      </c>
    </row>
    <row r="1007" spans="1:8" ht="12.75">
      <c r="A1007" t="s">
        <v>735</v>
      </c>
      <c r="B1007" t="s">
        <v>218</v>
      </c>
      <c r="C1007" s="342">
        <f>Баланс!D144</f>
        <v>0</v>
      </c>
      <c r="H1007" t="s">
        <v>986</v>
      </c>
    </row>
    <row r="1008" spans="1:8" ht="12.75">
      <c r="A1008" t="s">
        <v>735</v>
      </c>
      <c r="B1008" t="s">
        <v>837</v>
      </c>
      <c r="C1008" s="342">
        <f>Баланс!H144</f>
        <v>0</v>
      </c>
      <c r="H1008" t="s">
        <v>512</v>
      </c>
    </row>
    <row r="1009" spans="1:8" ht="12.75">
      <c r="A1009" t="s">
        <v>735</v>
      </c>
      <c r="B1009" t="s">
        <v>403</v>
      </c>
      <c r="C1009" s="342">
        <f>Баланс!E144</f>
        <v>0</v>
      </c>
      <c r="H1009" t="s">
        <v>521</v>
      </c>
    </row>
    <row r="1010" spans="1:8" ht="12.75">
      <c r="A1010" t="s">
        <v>735</v>
      </c>
      <c r="B1010" t="s">
        <v>1676</v>
      </c>
      <c r="C1010" s="342">
        <f>Баланс!I144</f>
        <v>0</v>
      </c>
      <c r="H1010" t="s">
        <v>2589</v>
      </c>
    </row>
    <row r="1011" spans="1:8" ht="12.75">
      <c r="A1011" t="s">
        <v>735</v>
      </c>
      <c r="B1011" t="s">
        <v>1828</v>
      </c>
      <c r="C1011" s="342">
        <f>Баланс!F144</f>
        <v>0</v>
      </c>
      <c r="H1011" t="s">
        <v>1276</v>
      </c>
    </row>
    <row r="1012" spans="1:8" ht="12.75">
      <c r="A1012" t="s">
        <v>735</v>
      </c>
      <c r="B1012" t="s">
        <v>1306</v>
      </c>
      <c r="C1012" s="342">
        <f>Баланс!J144</f>
        <v>0</v>
      </c>
      <c r="H1012" t="s">
        <v>1658</v>
      </c>
    </row>
    <row r="1013" spans="1:3" ht="12.75">
      <c r="A1013" s="341" t="s">
        <v>1039</v>
      </c>
      <c r="B1013" s="341"/>
      <c r="C1013" s="341"/>
    </row>
    <row r="1014" spans="1:3" ht="12.75">
      <c r="A1014" s="340" t="s">
        <v>82</v>
      </c>
      <c r="B1014" s="340" t="s">
        <v>910</v>
      </c>
      <c r="C1014" s="340"/>
    </row>
    <row r="1015" spans="1:8" ht="12.75">
      <c r="A1015" t="s">
        <v>735</v>
      </c>
      <c r="B1015" t="s">
        <v>882</v>
      </c>
      <c r="C1015" t="str">
        <f>Баланс!A145</f>
        <v>по долговым обязательствам в иностранной валюте (030140000)</v>
      </c>
      <c r="D1015" t="s">
        <v>1148</v>
      </c>
      <c r="H1015" t="s">
        <v>2030</v>
      </c>
    </row>
    <row r="1016" spans="1:8" ht="12.75">
      <c r="A1016" t="s">
        <v>735</v>
      </c>
      <c r="B1016" t="s">
        <v>1238</v>
      </c>
      <c r="C1016" t="str">
        <f>Баланс!B145</f>
        <v>474</v>
      </c>
      <c r="D1016" t="s">
        <v>1148</v>
      </c>
      <c r="H1016" t="s">
        <v>762</v>
      </c>
    </row>
    <row r="1017" spans="1:8" ht="12.75">
      <c r="A1017" t="s">
        <v>735</v>
      </c>
      <c r="B1017" t="s">
        <v>1455</v>
      </c>
      <c r="C1017" s="342">
        <f>Баланс!C145</f>
        <v>0</v>
      </c>
      <c r="H1017" t="s">
        <v>301</v>
      </c>
    </row>
    <row r="1018" spans="1:8" ht="12.75">
      <c r="A1018" t="s">
        <v>735</v>
      </c>
      <c r="B1018" t="s">
        <v>262</v>
      </c>
      <c r="C1018" s="342">
        <f>Баланс!G145</f>
        <v>0</v>
      </c>
      <c r="H1018" t="s">
        <v>315</v>
      </c>
    </row>
    <row r="1019" spans="1:8" ht="12.75">
      <c r="A1019" t="s">
        <v>735</v>
      </c>
      <c r="B1019" t="s">
        <v>218</v>
      </c>
      <c r="C1019" s="342">
        <f>Баланс!D145</f>
        <v>0</v>
      </c>
      <c r="H1019" t="s">
        <v>986</v>
      </c>
    </row>
    <row r="1020" spans="1:8" ht="12.75">
      <c r="A1020" t="s">
        <v>735</v>
      </c>
      <c r="B1020" t="s">
        <v>837</v>
      </c>
      <c r="C1020" s="342">
        <f>Баланс!H145</f>
        <v>0</v>
      </c>
      <c r="H1020" t="s">
        <v>512</v>
      </c>
    </row>
    <row r="1021" spans="1:8" ht="12.75">
      <c r="A1021" t="s">
        <v>735</v>
      </c>
      <c r="B1021" t="s">
        <v>403</v>
      </c>
      <c r="C1021" s="342">
        <f>Баланс!E145</f>
        <v>0</v>
      </c>
      <c r="H1021" t="s">
        <v>521</v>
      </c>
    </row>
    <row r="1022" spans="1:8" ht="12.75">
      <c r="A1022" t="s">
        <v>735</v>
      </c>
      <c r="B1022" t="s">
        <v>1676</v>
      </c>
      <c r="C1022" s="342">
        <f>Баланс!I145</f>
        <v>0</v>
      </c>
      <c r="H1022" t="s">
        <v>2589</v>
      </c>
    </row>
    <row r="1023" spans="1:8" ht="12.75">
      <c r="A1023" t="s">
        <v>735</v>
      </c>
      <c r="B1023" t="s">
        <v>1828</v>
      </c>
      <c r="C1023" s="342">
        <f>Баланс!F145</f>
        <v>0</v>
      </c>
      <c r="H1023" t="s">
        <v>1276</v>
      </c>
    </row>
    <row r="1024" spans="1:8" ht="12.75">
      <c r="A1024" t="s">
        <v>735</v>
      </c>
      <c r="B1024" t="s">
        <v>1306</v>
      </c>
      <c r="C1024" s="342">
        <f>Баланс!J145</f>
        <v>0</v>
      </c>
      <c r="H1024" t="s">
        <v>1658</v>
      </c>
    </row>
    <row r="1025" spans="1:3" ht="12.75">
      <c r="A1025" s="341" t="s">
        <v>1039</v>
      </c>
      <c r="B1025" s="341"/>
      <c r="C1025" s="341"/>
    </row>
    <row r="1026" spans="1:3" ht="12.75">
      <c r="A1026" s="341" t="s">
        <v>1039</v>
      </c>
      <c r="B1026" s="341"/>
      <c r="C1026" s="341"/>
    </row>
    <row r="1027" spans="1:3" ht="12.75">
      <c r="A1027" s="340" t="s">
        <v>82</v>
      </c>
      <c r="B1027" s="340" t="s">
        <v>1669</v>
      </c>
      <c r="C1027" s="340"/>
    </row>
    <row r="1028" spans="1:8" ht="12.75">
      <c r="A1028" t="s">
        <v>735</v>
      </c>
      <c r="B1028" t="s">
        <v>882</v>
      </c>
      <c r="C1028" t="str">
        <f>Баланс!A146</f>
        <v>Расчеты по принятым обязательствам (030200000)</v>
      </c>
      <c r="D1028" t="s">
        <v>1148</v>
      </c>
      <c r="H1028" t="s">
        <v>2030</v>
      </c>
    </row>
    <row r="1029" spans="1:8" ht="12.75">
      <c r="A1029" t="s">
        <v>735</v>
      </c>
      <c r="B1029" t="s">
        <v>1238</v>
      </c>
      <c r="C1029" t="str">
        <f>Баланс!B146</f>
        <v>490</v>
      </c>
      <c r="D1029" t="s">
        <v>1148</v>
      </c>
      <c r="H1029" t="s">
        <v>762</v>
      </c>
    </row>
    <row r="1030" spans="1:8" ht="12.75">
      <c r="A1030" t="s">
        <v>735</v>
      </c>
      <c r="B1030" t="s">
        <v>1455</v>
      </c>
      <c r="C1030" s="342">
        <f>Баланс!C146</f>
        <v>-855.18</v>
      </c>
      <c r="H1030" t="s">
        <v>301</v>
      </c>
    </row>
    <row r="1031" spans="1:8" ht="12.75">
      <c r="A1031" t="s">
        <v>735</v>
      </c>
      <c r="B1031" t="s">
        <v>262</v>
      </c>
      <c r="C1031" s="342">
        <f>Баланс!G146</f>
        <v>0</v>
      </c>
      <c r="H1031" t="s">
        <v>315</v>
      </c>
    </row>
    <row r="1032" spans="1:8" ht="12.75">
      <c r="A1032" t="s">
        <v>735</v>
      </c>
      <c r="B1032" t="s">
        <v>218</v>
      </c>
      <c r="C1032" s="342">
        <f>Баланс!D146</f>
        <v>264690.91</v>
      </c>
      <c r="H1032" t="s">
        <v>986</v>
      </c>
    </row>
    <row r="1033" spans="1:8" ht="12.75">
      <c r="A1033" t="s">
        <v>735</v>
      </c>
      <c r="B1033" t="s">
        <v>837</v>
      </c>
      <c r="C1033" s="342">
        <f>Баланс!H146</f>
        <v>177431.25</v>
      </c>
      <c r="H1033" t="s">
        <v>512</v>
      </c>
    </row>
    <row r="1034" spans="1:8" ht="12.75">
      <c r="A1034" t="s">
        <v>735</v>
      </c>
      <c r="B1034" t="s">
        <v>403</v>
      </c>
      <c r="C1034" s="342">
        <f>Баланс!E146</f>
        <v>0</v>
      </c>
      <c r="H1034" t="s">
        <v>521</v>
      </c>
    </row>
    <row r="1035" spans="1:8" ht="12.75">
      <c r="A1035" t="s">
        <v>735</v>
      </c>
      <c r="B1035" t="s">
        <v>1676</v>
      </c>
      <c r="C1035" s="342">
        <f>Баланс!I146</f>
        <v>0</v>
      </c>
      <c r="H1035" t="s">
        <v>2589</v>
      </c>
    </row>
    <row r="1036" spans="1:8" ht="12.75">
      <c r="A1036" t="s">
        <v>735</v>
      </c>
      <c r="B1036" t="s">
        <v>1828</v>
      </c>
      <c r="C1036" s="342">
        <f>Баланс!F146</f>
        <v>263835.73</v>
      </c>
      <c r="H1036" t="s">
        <v>1276</v>
      </c>
    </row>
    <row r="1037" spans="1:8" ht="12.75">
      <c r="A1037" t="s">
        <v>735</v>
      </c>
      <c r="B1037" t="s">
        <v>1306</v>
      </c>
      <c r="C1037" s="342">
        <f>Баланс!J146</f>
        <v>177431.25</v>
      </c>
      <c r="H1037" t="s">
        <v>1658</v>
      </c>
    </row>
    <row r="1038" spans="1:3" ht="12.75">
      <c r="A1038" s="341" t="s">
        <v>1039</v>
      </c>
      <c r="B1038" s="341"/>
      <c r="C1038" s="341"/>
    </row>
    <row r="1039" spans="1:3" ht="12.75">
      <c r="A1039" s="340" t="s">
        <v>82</v>
      </c>
      <c r="B1039" s="340" t="s">
        <v>1669</v>
      </c>
      <c r="C1039" s="340"/>
    </row>
    <row r="1040" spans="1:8" ht="12.75">
      <c r="A1040" t="s">
        <v>735</v>
      </c>
      <c r="B1040" t="s">
        <v>882</v>
      </c>
      <c r="C1040" t="str">
        <f>Баланс!A147</f>
        <v>Расчеты по платежам в бюджеты (030300000)</v>
      </c>
      <c r="D1040" t="s">
        <v>1148</v>
      </c>
      <c r="H1040" t="s">
        <v>2030</v>
      </c>
    </row>
    <row r="1041" spans="1:8" ht="12.75">
      <c r="A1041" t="s">
        <v>735</v>
      </c>
      <c r="B1041" t="s">
        <v>1238</v>
      </c>
      <c r="C1041" t="str">
        <f>Баланс!B147</f>
        <v>510</v>
      </c>
      <c r="D1041" t="s">
        <v>1148</v>
      </c>
      <c r="H1041" t="s">
        <v>762</v>
      </c>
    </row>
    <row r="1042" spans="1:8" ht="12.75">
      <c r="A1042" t="s">
        <v>735</v>
      </c>
      <c r="B1042" t="s">
        <v>1455</v>
      </c>
      <c r="C1042" s="342">
        <f>Баланс!C147</f>
        <v>2128.4</v>
      </c>
      <c r="H1042" t="s">
        <v>301</v>
      </c>
    </row>
    <row r="1043" spans="1:8" ht="12.75">
      <c r="A1043" t="s">
        <v>735</v>
      </c>
      <c r="B1043" t="s">
        <v>262</v>
      </c>
      <c r="C1043" s="342">
        <f>Баланс!G147</f>
        <v>0</v>
      </c>
      <c r="H1043" t="s">
        <v>315</v>
      </c>
    </row>
    <row r="1044" spans="1:8" ht="12.75">
      <c r="A1044" t="s">
        <v>735</v>
      </c>
      <c r="B1044" t="s">
        <v>218</v>
      </c>
      <c r="C1044" s="342">
        <f>Баланс!D147</f>
        <v>114460.83</v>
      </c>
      <c r="H1044" t="s">
        <v>986</v>
      </c>
    </row>
    <row r="1045" spans="1:8" ht="12.75">
      <c r="A1045" t="s">
        <v>735</v>
      </c>
      <c r="B1045" t="s">
        <v>837</v>
      </c>
      <c r="C1045" s="342">
        <f>Баланс!H147</f>
        <v>151678</v>
      </c>
      <c r="H1045" t="s">
        <v>512</v>
      </c>
    </row>
    <row r="1046" spans="1:8" ht="12.75">
      <c r="A1046" t="s">
        <v>735</v>
      </c>
      <c r="B1046" t="s">
        <v>403</v>
      </c>
      <c r="C1046" s="342">
        <f>Баланс!E147</f>
        <v>0</v>
      </c>
      <c r="H1046" t="s">
        <v>521</v>
      </c>
    </row>
    <row r="1047" spans="1:8" ht="12.75">
      <c r="A1047" t="s">
        <v>735</v>
      </c>
      <c r="B1047" t="s">
        <v>1676</v>
      </c>
      <c r="C1047" s="342">
        <f>Баланс!I147</f>
        <v>0</v>
      </c>
      <c r="H1047" t="s">
        <v>2589</v>
      </c>
    </row>
    <row r="1048" spans="1:8" ht="12.75">
      <c r="A1048" t="s">
        <v>735</v>
      </c>
      <c r="B1048" t="s">
        <v>1828</v>
      </c>
      <c r="C1048" s="342">
        <f>Баланс!F147</f>
        <v>116589.23</v>
      </c>
      <c r="H1048" t="s">
        <v>1276</v>
      </c>
    </row>
    <row r="1049" spans="1:8" ht="12.75">
      <c r="A1049" t="s">
        <v>735</v>
      </c>
      <c r="B1049" t="s">
        <v>1306</v>
      </c>
      <c r="C1049" s="342">
        <f>Баланс!J147</f>
        <v>151678</v>
      </c>
      <c r="H1049" t="s">
        <v>1658</v>
      </c>
    </row>
    <row r="1050" spans="1:3" ht="12.75">
      <c r="A1050" s="340" t="s">
        <v>82</v>
      </c>
      <c r="B1050" s="340" t="s">
        <v>910</v>
      </c>
      <c r="C1050" s="340"/>
    </row>
    <row r="1051" spans="1:8" ht="12.75">
      <c r="A1051" t="s">
        <v>735</v>
      </c>
      <c r="B1051" t="s">
        <v>882</v>
      </c>
      <c r="C1051" t="str">
        <f>Баланс!A149</f>
        <v>расчеты по налогу на доходы физических лиц (030301000)</v>
      </c>
      <c r="D1051" t="s">
        <v>1148</v>
      </c>
      <c r="H1051" t="s">
        <v>2030</v>
      </c>
    </row>
    <row r="1052" spans="1:8" ht="12.75">
      <c r="A1052" t="s">
        <v>735</v>
      </c>
      <c r="B1052" t="s">
        <v>1238</v>
      </c>
      <c r="C1052" t="str">
        <f>Баланс!B149</f>
        <v>511</v>
      </c>
      <c r="D1052" t="s">
        <v>1148</v>
      </c>
      <c r="H1052" t="s">
        <v>762</v>
      </c>
    </row>
    <row r="1053" spans="1:8" ht="12.75">
      <c r="A1053" t="s">
        <v>735</v>
      </c>
      <c r="B1053" t="s">
        <v>1455</v>
      </c>
      <c r="C1053" s="342">
        <f>Баланс!C149</f>
        <v>640</v>
      </c>
      <c r="H1053" t="s">
        <v>301</v>
      </c>
    </row>
    <row r="1054" spans="1:8" ht="12.75">
      <c r="A1054" t="s">
        <v>735</v>
      </c>
      <c r="B1054" t="s">
        <v>262</v>
      </c>
      <c r="C1054" s="342">
        <f>Баланс!G149</f>
        <v>0</v>
      </c>
      <c r="H1054" t="s">
        <v>315</v>
      </c>
    </row>
    <row r="1055" spans="1:8" ht="12.75">
      <c r="A1055" t="s">
        <v>735</v>
      </c>
      <c r="B1055" t="s">
        <v>218</v>
      </c>
      <c r="C1055" s="342">
        <f>Баланс!D149</f>
        <v>0</v>
      </c>
      <c r="H1055" t="s">
        <v>986</v>
      </c>
    </row>
    <row r="1056" spans="1:8" ht="12.75">
      <c r="A1056" t="s">
        <v>735</v>
      </c>
      <c r="B1056" t="s">
        <v>837</v>
      </c>
      <c r="C1056" s="342">
        <f>Баланс!H149</f>
        <v>48000</v>
      </c>
      <c r="H1056" t="s">
        <v>512</v>
      </c>
    </row>
    <row r="1057" spans="1:8" ht="12.75">
      <c r="A1057" t="s">
        <v>735</v>
      </c>
      <c r="B1057" t="s">
        <v>403</v>
      </c>
      <c r="C1057" s="342">
        <f>Баланс!E149</f>
        <v>0</v>
      </c>
      <c r="H1057" t="s">
        <v>521</v>
      </c>
    </row>
    <row r="1058" spans="1:8" ht="12.75">
      <c r="A1058" t="s">
        <v>735</v>
      </c>
      <c r="B1058" t="s">
        <v>1676</v>
      </c>
      <c r="C1058" s="342">
        <f>Баланс!I149</f>
        <v>0</v>
      </c>
      <c r="H1058" t="s">
        <v>2589</v>
      </c>
    </row>
    <row r="1059" spans="1:8" ht="12.75">
      <c r="A1059" t="s">
        <v>735</v>
      </c>
      <c r="B1059" t="s">
        <v>1828</v>
      </c>
      <c r="C1059" s="342">
        <f>Баланс!F149</f>
        <v>640</v>
      </c>
      <c r="H1059" t="s">
        <v>1276</v>
      </c>
    </row>
    <row r="1060" spans="1:8" ht="12.75">
      <c r="A1060" t="s">
        <v>735</v>
      </c>
      <c r="B1060" t="s">
        <v>1306</v>
      </c>
      <c r="C1060" s="342">
        <f>Баланс!J149</f>
        <v>48000</v>
      </c>
      <c r="H1060" t="s">
        <v>1658</v>
      </c>
    </row>
    <row r="1061" spans="1:3" ht="12.75">
      <c r="A1061" s="341" t="s">
        <v>1039</v>
      </c>
      <c r="B1061" s="341"/>
      <c r="C1061" s="341"/>
    </row>
    <row r="1062" spans="1:3" ht="12.75">
      <c r="A1062" s="340" t="s">
        <v>82</v>
      </c>
      <c r="B1062" s="340" t="s">
        <v>910</v>
      </c>
      <c r="C1062" s="340"/>
    </row>
    <row r="1063" spans="1:8" ht="12.75">
      <c r="A1063" t="s">
        <v>735</v>
      </c>
      <c r="B1063" t="s">
        <v>882</v>
      </c>
      <c r="C1063" t="str">
        <f>Баланс!A150</f>
        <v>расчеты по страховым взносам на обязательное социальное страхование (030302000, 030306000)</v>
      </c>
      <c r="D1063" t="s">
        <v>1148</v>
      </c>
      <c r="H1063" t="s">
        <v>2030</v>
      </c>
    </row>
    <row r="1064" spans="1:8" ht="12.75">
      <c r="A1064" t="s">
        <v>735</v>
      </c>
      <c r="B1064" t="s">
        <v>1238</v>
      </c>
      <c r="C1064" t="str">
        <f>Баланс!B150</f>
        <v>512</v>
      </c>
      <c r="D1064" t="s">
        <v>1148</v>
      </c>
      <c r="H1064" t="s">
        <v>762</v>
      </c>
    </row>
    <row r="1065" spans="1:8" ht="12.75">
      <c r="A1065" t="s">
        <v>735</v>
      </c>
      <c r="B1065" t="s">
        <v>1455</v>
      </c>
      <c r="C1065" s="342">
        <f>Баланс!C150</f>
        <v>152.79</v>
      </c>
      <c r="H1065" t="s">
        <v>301</v>
      </c>
    </row>
    <row r="1066" spans="1:8" ht="12.75">
      <c r="A1066" t="s">
        <v>735</v>
      </c>
      <c r="B1066" t="s">
        <v>262</v>
      </c>
      <c r="C1066" s="342">
        <f>Баланс!G150</f>
        <v>0</v>
      </c>
      <c r="H1066" t="s">
        <v>315</v>
      </c>
    </row>
    <row r="1067" spans="1:8" ht="12.75">
      <c r="A1067" t="s">
        <v>735</v>
      </c>
      <c r="B1067" t="s">
        <v>218</v>
      </c>
      <c r="C1067" s="342">
        <f>Баланс!D150</f>
        <v>-2937.52</v>
      </c>
      <c r="H1067" t="s">
        <v>986</v>
      </c>
    </row>
    <row r="1068" spans="1:8" ht="12.75">
      <c r="A1068" t="s">
        <v>735</v>
      </c>
      <c r="B1068" t="s">
        <v>837</v>
      </c>
      <c r="C1068" s="342">
        <f>Баланс!H150</f>
        <v>2477.12</v>
      </c>
      <c r="H1068" t="s">
        <v>512</v>
      </c>
    </row>
    <row r="1069" spans="1:8" ht="12.75">
      <c r="A1069" t="s">
        <v>735</v>
      </c>
      <c r="B1069" t="s">
        <v>403</v>
      </c>
      <c r="C1069" s="342">
        <f>Баланс!E150</f>
        <v>0</v>
      </c>
      <c r="H1069" t="s">
        <v>521</v>
      </c>
    </row>
    <row r="1070" spans="1:8" ht="12.75">
      <c r="A1070" t="s">
        <v>735</v>
      </c>
      <c r="B1070" t="s">
        <v>1676</v>
      </c>
      <c r="C1070" s="342">
        <f>Баланс!I150</f>
        <v>0</v>
      </c>
      <c r="H1070" t="s">
        <v>2589</v>
      </c>
    </row>
    <row r="1071" spans="1:8" ht="12.75">
      <c r="A1071" t="s">
        <v>735</v>
      </c>
      <c r="B1071" t="s">
        <v>1828</v>
      </c>
      <c r="C1071" s="342">
        <f>Баланс!F150</f>
        <v>-2784.73</v>
      </c>
      <c r="H1071" t="s">
        <v>1276</v>
      </c>
    </row>
    <row r="1072" spans="1:8" ht="12.75">
      <c r="A1072" t="s">
        <v>735</v>
      </c>
      <c r="B1072" t="s">
        <v>1306</v>
      </c>
      <c r="C1072" s="342">
        <f>Баланс!J150</f>
        <v>2477.12</v>
      </c>
      <c r="H1072" t="s">
        <v>1658</v>
      </c>
    </row>
    <row r="1073" spans="1:3" ht="12.75">
      <c r="A1073" s="341" t="s">
        <v>1039</v>
      </c>
      <c r="B1073" s="341"/>
      <c r="C1073" s="341"/>
    </row>
    <row r="1074" spans="1:3" ht="12.75">
      <c r="A1074" s="340" t="s">
        <v>82</v>
      </c>
      <c r="B1074" s="340" t="s">
        <v>910</v>
      </c>
      <c r="C1074" s="340"/>
    </row>
    <row r="1075" spans="1:8" ht="12.75">
      <c r="A1075" t="s">
        <v>735</v>
      </c>
      <c r="B1075" t="s">
        <v>882</v>
      </c>
      <c r="C1075" t="str">
        <f>Баланс!A151</f>
        <v>расчеты по налогу на прибыль организаций (030303000)</v>
      </c>
      <c r="D1075" t="s">
        <v>1148</v>
      </c>
      <c r="H1075" t="s">
        <v>2030</v>
      </c>
    </row>
    <row r="1076" spans="1:8" ht="12.75">
      <c r="A1076" t="s">
        <v>735</v>
      </c>
      <c r="B1076" t="s">
        <v>1238</v>
      </c>
      <c r="C1076" t="str">
        <f>Баланс!B151</f>
        <v>513</v>
      </c>
      <c r="D1076" t="s">
        <v>1148</v>
      </c>
      <c r="H1076" t="s">
        <v>762</v>
      </c>
    </row>
    <row r="1077" spans="1:8" ht="12.75">
      <c r="A1077" t="s">
        <v>735</v>
      </c>
      <c r="B1077" t="s">
        <v>1455</v>
      </c>
      <c r="C1077" s="342">
        <f>Баланс!C151</f>
        <v>0</v>
      </c>
      <c r="H1077" t="s">
        <v>301</v>
      </c>
    </row>
    <row r="1078" spans="1:8" ht="12.75">
      <c r="A1078" t="s">
        <v>735</v>
      </c>
      <c r="B1078" t="s">
        <v>262</v>
      </c>
      <c r="C1078" s="342">
        <f>Баланс!G151</f>
        <v>0</v>
      </c>
      <c r="H1078" t="s">
        <v>315</v>
      </c>
    </row>
    <row r="1079" spans="1:8" ht="12.75">
      <c r="A1079" t="s">
        <v>735</v>
      </c>
      <c r="B1079" t="s">
        <v>218</v>
      </c>
      <c r="C1079" s="342">
        <f>Баланс!D151</f>
        <v>0</v>
      </c>
      <c r="H1079" t="s">
        <v>986</v>
      </c>
    </row>
    <row r="1080" spans="1:8" ht="12.75">
      <c r="A1080" t="s">
        <v>735</v>
      </c>
      <c r="B1080" t="s">
        <v>837</v>
      </c>
      <c r="C1080" s="342">
        <f>Баланс!H151</f>
        <v>0</v>
      </c>
      <c r="H1080" t="s">
        <v>512</v>
      </c>
    </row>
    <row r="1081" spans="1:8" ht="12.75">
      <c r="A1081" t="s">
        <v>735</v>
      </c>
      <c r="B1081" t="s">
        <v>403</v>
      </c>
      <c r="C1081" s="342">
        <f>Баланс!E151</f>
        <v>0</v>
      </c>
      <c r="H1081" t="s">
        <v>521</v>
      </c>
    </row>
    <row r="1082" spans="1:8" ht="12.75">
      <c r="A1082" t="s">
        <v>735</v>
      </c>
      <c r="B1082" t="s">
        <v>1676</v>
      </c>
      <c r="C1082" s="342">
        <f>Баланс!I151</f>
        <v>0</v>
      </c>
      <c r="H1082" t="s">
        <v>2589</v>
      </c>
    </row>
    <row r="1083" spans="1:8" ht="12.75">
      <c r="A1083" t="s">
        <v>735</v>
      </c>
      <c r="B1083" t="s">
        <v>1828</v>
      </c>
      <c r="C1083" s="342">
        <f>Баланс!F151</f>
        <v>0</v>
      </c>
      <c r="H1083" t="s">
        <v>1276</v>
      </c>
    </row>
    <row r="1084" spans="1:8" ht="12.75">
      <c r="A1084" t="s">
        <v>735</v>
      </c>
      <c r="B1084" t="s">
        <v>1306</v>
      </c>
      <c r="C1084" s="342">
        <f>Баланс!J151</f>
        <v>0</v>
      </c>
      <c r="H1084" t="s">
        <v>1658</v>
      </c>
    </row>
    <row r="1085" spans="1:3" ht="12.75">
      <c r="A1085" s="341" t="s">
        <v>1039</v>
      </c>
      <c r="B1085" s="341"/>
      <c r="C1085" s="341"/>
    </row>
    <row r="1086" spans="1:3" ht="12.75">
      <c r="A1086" s="340" t="s">
        <v>82</v>
      </c>
      <c r="B1086" s="340" t="s">
        <v>910</v>
      </c>
      <c r="C1086" s="340"/>
    </row>
    <row r="1087" spans="1:8" ht="12.75">
      <c r="A1087" t="s">
        <v>735</v>
      </c>
      <c r="B1087" t="s">
        <v>882</v>
      </c>
      <c r="C1087" t="str">
        <f>Баланс!A152</f>
        <v>расчеты по налогу на добавленную стоимость (030304000)</v>
      </c>
      <c r="D1087" t="s">
        <v>1148</v>
      </c>
      <c r="H1087" t="s">
        <v>2030</v>
      </c>
    </row>
    <row r="1088" spans="1:8" ht="12.75">
      <c r="A1088" t="s">
        <v>735</v>
      </c>
      <c r="B1088" t="s">
        <v>1238</v>
      </c>
      <c r="C1088" t="str">
        <f>Баланс!B152</f>
        <v>514</v>
      </c>
      <c r="D1088" t="s">
        <v>1148</v>
      </c>
      <c r="H1088" t="s">
        <v>762</v>
      </c>
    </row>
    <row r="1089" spans="1:8" ht="12.75">
      <c r="A1089" t="s">
        <v>735</v>
      </c>
      <c r="B1089" t="s">
        <v>1455</v>
      </c>
      <c r="C1089" s="342">
        <f>Баланс!C152</f>
        <v>0</v>
      </c>
      <c r="H1089" t="s">
        <v>301</v>
      </c>
    </row>
    <row r="1090" spans="1:8" ht="12.75">
      <c r="A1090" t="s">
        <v>735</v>
      </c>
      <c r="B1090" t="s">
        <v>262</v>
      </c>
      <c r="C1090" s="342">
        <f>Баланс!G152</f>
        <v>0</v>
      </c>
      <c r="H1090" t="s">
        <v>315</v>
      </c>
    </row>
    <row r="1091" spans="1:8" ht="12.75">
      <c r="A1091" t="s">
        <v>735</v>
      </c>
      <c r="B1091" t="s">
        <v>218</v>
      </c>
      <c r="C1091" s="342">
        <f>Баланс!D152</f>
        <v>0</v>
      </c>
      <c r="H1091" t="s">
        <v>986</v>
      </c>
    </row>
    <row r="1092" spans="1:8" ht="12.75">
      <c r="A1092" t="s">
        <v>735</v>
      </c>
      <c r="B1092" t="s">
        <v>837</v>
      </c>
      <c r="C1092" s="342">
        <f>Баланс!H152</f>
        <v>0</v>
      </c>
      <c r="H1092" t="s">
        <v>512</v>
      </c>
    </row>
    <row r="1093" spans="1:8" ht="12.75">
      <c r="A1093" t="s">
        <v>735</v>
      </c>
      <c r="B1093" t="s">
        <v>403</v>
      </c>
      <c r="C1093" s="342">
        <f>Баланс!E152</f>
        <v>0</v>
      </c>
      <c r="H1093" t="s">
        <v>521</v>
      </c>
    </row>
    <row r="1094" spans="1:8" ht="12.75">
      <c r="A1094" t="s">
        <v>735</v>
      </c>
      <c r="B1094" t="s">
        <v>1676</v>
      </c>
      <c r="C1094" s="342">
        <f>Баланс!I152</f>
        <v>0</v>
      </c>
      <c r="H1094" t="s">
        <v>2589</v>
      </c>
    </row>
    <row r="1095" spans="1:8" ht="12.75">
      <c r="A1095" t="s">
        <v>735</v>
      </c>
      <c r="B1095" t="s">
        <v>1828</v>
      </c>
      <c r="C1095" s="342">
        <f>Баланс!F152</f>
        <v>0</v>
      </c>
      <c r="H1095" t="s">
        <v>1276</v>
      </c>
    </row>
    <row r="1096" spans="1:8" ht="12.75">
      <c r="A1096" t="s">
        <v>735</v>
      </c>
      <c r="B1096" t="s">
        <v>1306</v>
      </c>
      <c r="C1096" s="342">
        <f>Баланс!J152</f>
        <v>0</v>
      </c>
      <c r="H1096" t="s">
        <v>1658</v>
      </c>
    </row>
    <row r="1097" spans="1:3" ht="12.75">
      <c r="A1097" s="341" t="s">
        <v>1039</v>
      </c>
      <c r="B1097" s="341"/>
      <c r="C1097" s="341"/>
    </row>
    <row r="1098" spans="1:3" ht="12.75">
      <c r="A1098" s="340" t="s">
        <v>82</v>
      </c>
      <c r="B1098" s="340" t="s">
        <v>910</v>
      </c>
      <c r="C1098" s="340"/>
    </row>
    <row r="1099" spans="1:8" ht="12.75">
      <c r="A1099" t="s">
        <v>735</v>
      </c>
      <c r="B1099" t="s">
        <v>882</v>
      </c>
      <c r="C1099" t="str">
        <f>Баланс!A153</f>
        <v>расчеты по иным платежам в бюджет (030305000, 030312000, 030313000)</v>
      </c>
      <c r="D1099" t="s">
        <v>1148</v>
      </c>
      <c r="H1099" t="s">
        <v>2030</v>
      </c>
    </row>
    <row r="1100" spans="1:8" ht="12.75">
      <c r="A1100" t="s">
        <v>735</v>
      </c>
      <c r="B1100" t="s">
        <v>1238</v>
      </c>
      <c r="C1100" t="str">
        <f>Баланс!B153</f>
        <v>515</v>
      </c>
      <c r="D1100" t="s">
        <v>1148</v>
      </c>
      <c r="H1100" t="s">
        <v>762</v>
      </c>
    </row>
    <row r="1101" spans="1:8" ht="12.75">
      <c r="A1101" t="s">
        <v>735</v>
      </c>
      <c r="B1101" t="s">
        <v>1455</v>
      </c>
      <c r="C1101" s="342">
        <f>Баланс!C153</f>
        <v>0</v>
      </c>
      <c r="H1101" t="s">
        <v>301</v>
      </c>
    </row>
    <row r="1102" spans="1:8" ht="12.75">
      <c r="A1102" t="s">
        <v>735</v>
      </c>
      <c r="B1102" t="s">
        <v>262</v>
      </c>
      <c r="C1102" s="342">
        <f>Баланс!G153</f>
        <v>0</v>
      </c>
      <c r="H1102" t="s">
        <v>315</v>
      </c>
    </row>
    <row r="1103" spans="1:8" ht="12.75">
      <c r="A1103" t="s">
        <v>735</v>
      </c>
      <c r="B1103" t="s">
        <v>218</v>
      </c>
      <c r="C1103" s="342">
        <f>Баланс!D153</f>
        <v>0</v>
      </c>
      <c r="H1103" t="s">
        <v>986</v>
      </c>
    </row>
    <row r="1104" spans="1:8" ht="12.75">
      <c r="A1104" t="s">
        <v>735</v>
      </c>
      <c r="B1104" t="s">
        <v>837</v>
      </c>
      <c r="C1104" s="342">
        <f>Баланс!H153</f>
        <v>0</v>
      </c>
      <c r="H1104" t="s">
        <v>512</v>
      </c>
    </row>
    <row r="1105" spans="1:8" ht="12.75">
      <c r="A1105" t="s">
        <v>735</v>
      </c>
      <c r="B1105" t="s">
        <v>403</v>
      </c>
      <c r="C1105" s="342">
        <f>Баланс!E153</f>
        <v>0</v>
      </c>
      <c r="H1105" t="s">
        <v>521</v>
      </c>
    </row>
    <row r="1106" spans="1:8" ht="12.75">
      <c r="A1106" t="s">
        <v>735</v>
      </c>
      <c r="B1106" t="s">
        <v>1676</v>
      </c>
      <c r="C1106" s="342">
        <f>Баланс!I153</f>
        <v>0</v>
      </c>
      <c r="H1106" t="s">
        <v>2589</v>
      </c>
    </row>
    <row r="1107" spans="1:8" ht="12.75">
      <c r="A1107" t="s">
        <v>735</v>
      </c>
      <c r="B1107" t="s">
        <v>1828</v>
      </c>
      <c r="C1107" s="342">
        <f>Баланс!F153</f>
        <v>0</v>
      </c>
      <c r="H1107" t="s">
        <v>1276</v>
      </c>
    </row>
    <row r="1108" spans="1:8" ht="12.75">
      <c r="A1108" t="s">
        <v>735</v>
      </c>
      <c r="B1108" t="s">
        <v>1306</v>
      </c>
      <c r="C1108" s="342">
        <f>Баланс!J153</f>
        <v>0</v>
      </c>
      <c r="H1108" t="s">
        <v>1658</v>
      </c>
    </row>
    <row r="1109" spans="1:3" ht="12.75">
      <c r="A1109" s="341" t="s">
        <v>1039</v>
      </c>
      <c r="B1109" s="341"/>
      <c r="C1109" s="341"/>
    </row>
    <row r="1110" spans="1:3" ht="12.75">
      <c r="A1110" s="340" t="s">
        <v>82</v>
      </c>
      <c r="B1110" s="340" t="s">
        <v>910</v>
      </c>
      <c r="C1110" s="340"/>
    </row>
    <row r="1111" spans="1:8" ht="12.75">
      <c r="A1111" t="s">
        <v>735</v>
      </c>
      <c r="B1111" t="s">
        <v>882</v>
      </c>
      <c r="C1111" t="str">
        <f>Баланс!A154</f>
        <v>расчеты по страховым взносам на медицинское и пенсионное страхование (030307000, 030308000, 030309000, 030310000, 030311000)</v>
      </c>
      <c r="D1111" t="s">
        <v>1148</v>
      </c>
      <c r="H1111" t="s">
        <v>2030</v>
      </c>
    </row>
    <row r="1112" spans="1:8" ht="12.75">
      <c r="A1112" t="s">
        <v>735</v>
      </c>
      <c r="B1112" t="s">
        <v>1238</v>
      </c>
      <c r="C1112" t="str">
        <f>Баланс!B154</f>
        <v>516</v>
      </c>
      <c r="D1112" t="s">
        <v>1148</v>
      </c>
      <c r="H1112" t="s">
        <v>762</v>
      </c>
    </row>
    <row r="1113" spans="1:8" ht="12.75">
      <c r="A1113" t="s">
        <v>735</v>
      </c>
      <c r="B1113" t="s">
        <v>1455</v>
      </c>
      <c r="C1113" s="342">
        <f>Баланс!C154</f>
        <v>1335.61</v>
      </c>
      <c r="H1113" t="s">
        <v>301</v>
      </c>
    </row>
    <row r="1114" spans="1:8" ht="12.75">
      <c r="A1114" t="s">
        <v>735</v>
      </c>
      <c r="B1114" t="s">
        <v>262</v>
      </c>
      <c r="C1114" s="342">
        <f>Баланс!G154</f>
        <v>0</v>
      </c>
      <c r="H1114" t="s">
        <v>315</v>
      </c>
    </row>
    <row r="1115" spans="1:8" ht="12.75">
      <c r="A1115" t="s">
        <v>735</v>
      </c>
      <c r="B1115" t="s">
        <v>218</v>
      </c>
      <c r="C1115" s="342">
        <f>Баланс!D154</f>
        <v>117398.35</v>
      </c>
      <c r="H1115" t="s">
        <v>986</v>
      </c>
    </row>
    <row r="1116" spans="1:8" ht="12.75">
      <c r="A1116" t="s">
        <v>735</v>
      </c>
      <c r="B1116" t="s">
        <v>837</v>
      </c>
      <c r="C1116" s="342">
        <f>Баланс!H154</f>
        <v>101200.88</v>
      </c>
      <c r="H1116" t="s">
        <v>512</v>
      </c>
    </row>
    <row r="1117" spans="1:8" ht="12.75">
      <c r="A1117" t="s">
        <v>735</v>
      </c>
      <c r="B1117" t="s">
        <v>403</v>
      </c>
      <c r="C1117" s="342">
        <f>Баланс!E154</f>
        <v>0</v>
      </c>
      <c r="H1117" t="s">
        <v>521</v>
      </c>
    </row>
    <row r="1118" spans="1:8" ht="12.75">
      <c r="A1118" t="s">
        <v>735</v>
      </c>
      <c r="B1118" t="s">
        <v>1676</v>
      </c>
      <c r="C1118" s="342">
        <f>Баланс!I154</f>
        <v>0</v>
      </c>
      <c r="H1118" t="s">
        <v>2589</v>
      </c>
    </row>
    <row r="1119" spans="1:8" ht="12.75">
      <c r="A1119" t="s">
        <v>735</v>
      </c>
      <c r="B1119" t="s">
        <v>1828</v>
      </c>
      <c r="C1119" s="342">
        <f>Баланс!F154</f>
        <v>118733.96</v>
      </c>
      <c r="H1119" t="s">
        <v>1276</v>
      </c>
    </row>
    <row r="1120" spans="1:8" ht="12.75">
      <c r="A1120" t="s">
        <v>735</v>
      </c>
      <c r="B1120" t="s">
        <v>1306</v>
      </c>
      <c r="C1120" s="342">
        <f>Баланс!J154</f>
        <v>101200.88</v>
      </c>
      <c r="H1120" t="s">
        <v>1658</v>
      </c>
    </row>
    <row r="1121" spans="1:3" ht="12.75">
      <c r="A1121" s="341" t="s">
        <v>1039</v>
      </c>
      <c r="B1121" s="341"/>
      <c r="C1121" s="341"/>
    </row>
    <row r="1122" spans="1:3" ht="12.75">
      <c r="A1122" s="341" t="s">
        <v>1039</v>
      </c>
      <c r="B1122" s="341"/>
      <c r="C1122" s="341"/>
    </row>
    <row r="1123" spans="1:3" ht="12.75">
      <c r="A1123" s="340" t="s">
        <v>82</v>
      </c>
      <c r="B1123" s="340" t="s">
        <v>1669</v>
      </c>
      <c r="C1123" s="340"/>
    </row>
    <row r="1124" spans="1:8" ht="12.75">
      <c r="A1124" t="s">
        <v>735</v>
      </c>
      <c r="B1124" t="s">
        <v>882</v>
      </c>
      <c r="C1124" t="str">
        <f>Баланс!A162</f>
        <v>Прочие расчеты с кредиторами (030400000)</v>
      </c>
      <c r="D1124" t="s">
        <v>1148</v>
      </c>
      <c r="H1124" t="s">
        <v>2030</v>
      </c>
    </row>
    <row r="1125" spans="1:8" ht="12.75">
      <c r="A1125" t="s">
        <v>735</v>
      </c>
      <c r="B1125" t="s">
        <v>1238</v>
      </c>
      <c r="C1125" t="str">
        <f>Баланс!B162</f>
        <v>530</v>
      </c>
      <c r="D1125" t="s">
        <v>1148</v>
      </c>
      <c r="H1125" t="s">
        <v>762</v>
      </c>
    </row>
    <row r="1126" spans="1:8" ht="12.75">
      <c r="A1126" t="s">
        <v>735</v>
      </c>
      <c r="B1126" t="s">
        <v>1455</v>
      </c>
      <c r="C1126" s="342">
        <f>Баланс!C162</f>
        <v>44.97</v>
      </c>
      <c r="H1126" t="s">
        <v>301</v>
      </c>
    </row>
    <row r="1127" spans="1:8" ht="12.75">
      <c r="A1127" t="s">
        <v>735</v>
      </c>
      <c r="B1127" t="s">
        <v>262</v>
      </c>
      <c r="C1127" s="342">
        <f>Баланс!G162</f>
        <v>0</v>
      </c>
      <c r="H1127" t="s">
        <v>315</v>
      </c>
    </row>
    <row r="1128" spans="1:8" ht="12.75">
      <c r="A1128" t="s">
        <v>735</v>
      </c>
      <c r="B1128" t="s">
        <v>218</v>
      </c>
      <c r="C1128" s="342">
        <f>Баланс!D162</f>
        <v>3379.03</v>
      </c>
      <c r="H1128" t="s">
        <v>986</v>
      </c>
    </row>
    <row r="1129" spans="1:8" ht="12.75">
      <c r="A1129" t="s">
        <v>735</v>
      </c>
      <c r="B1129" t="s">
        <v>837</v>
      </c>
      <c r="C1129" s="342">
        <f>Баланс!H162</f>
        <v>2833.61</v>
      </c>
      <c r="H1129" t="s">
        <v>512</v>
      </c>
    </row>
    <row r="1130" spans="1:8" ht="12.75">
      <c r="A1130" t="s">
        <v>735</v>
      </c>
      <c r="B1130" t="s">
        <v>403</v>
      </c>
      <c r="C1130" s="342">
        <f>Баланс!E162</f>
        <v>0</v>
      </c>
      <c r="H1130" t="s">
        <v>521</v>
      </c>
    </row>
    <row r="1131" spans="1:8" ht="12.75">
      <c r="A1131" t="s">
        <v>735</v>
      </c>
      <c r="B1131" t="s">
        <v>1676</v>
      </c>
      <c r="C1131" s="342">
        <f>Баланс!I162</f>
        <v>0</v>
      </c>
      <c r="H1131" t="s">
        <v>2589</v>
      </c>
    </row>
    <row r="1132" spans="1:8" ht="12.75">
      <c r="A1132" t="s">
        <v>735</v>
      </c>
      <c r="B1132" t="s">
        <v>1828</v>
      </c>
      <c r="C1132" s="342">
        <f>Баланс!F162</f>
        <v>3424</v>
      </c>
      <c r="H1132" t="s">
        <v>1276</v>
      </c>
    </row>
    <row r="1133" spans="1:8" ht="12.75">
      <c r="A1133" t="s">
        <v>735</v>
      </c>
      <c r="B1133" t="s">
        <v>1306</v>
      </c>
      <c r="C1133" s="342">
        <f>Баланс!J162</f>
        <v>2833.61</v>
      </c>
      <c r="H1133" t="s">
        <v>1658</v>
      </c>
    </row>
    <row r="1134" spans="1:3" ht="12.75">
      <c r="A1134" s="340" t="s">
        <v>82</v>
      </c>
      <c r="B1134" s="340" t="s">
        <v>910</v>
      </c>
      <c r="C1134" s="340"/>
    </row>
    <row r="1135" spans="1:8" ht="12.75">
      <c r="A1135" t="s">
        <v>735</v>
      </c>
      <c r="B1135" t="s">
        <v>882</v>
      </c>
      <c r="C1135" t="str">
        <f>Баланс!A164</f>
        <v>расчеты по средствам, полученным во временное распоряжение (030401000)</v>
      </c>
      <c r="D1135" t="s">
        <v>1148</v>
      </c>
      <c r="H1135" t="s">
        <v>2030</v>
      </c>
    </row>
    <row r="1136" spans="1:8" ht="12.75">
      <c r="A1136" t="s">
        <v>735</v>
      </c>
      <c r="B1136" t="s">
        <v>1238</v>
      </c>
      <c r="C1136" t="str">
        <f>Баланс!B164</f>
        <v>531</v>
      </c>
      <c r="D1136" t="s">
        <v>1148</v>
      </c>
      <c r="H1136" t="s">
        <v>762</v>
      </c>
    </row>
    <row r="1137" spans="1:8" ht="12.75">
      <c r="A1137" t="s">
        <v>735</v>
      </c>
      <c r="B1137" t="s">
        <v>1455</v>
      </c>
      <c r="C1137" s="342"/>
      <c r="H1137" t="s">
        <v>301</v>
      </c>
    </row>
    <row r="1138" spans="1:8" ht="12.75">
      <c r="A1138" t="s">
        <v>735</v>
      </c>
      <c r="B1138" t="s">
        <v>262</v>
      </c>
      <c r="C1138" s="342"/>
      <c r="H1138" t="s">
        <v>315</v>
      </c>
    </row>
    <row r="1139" spans="1:8" ht="12.75">
      <c r="A1139" t="s">
        <v>735</v>
      </c>
      <c r="B1139" t="s">
        <v>218</v>
      </c>
      <c r="C1139" s="342"/>
      <c r="H1139" t="s">
        <v>986</v>
      </c>
    </row>
    <row r="1140" spans="1:8" ht="12.75">
      <c r="A1140" t="s">
        <v>735</v>
      </c>
      <c r="B1140" t="s">
        <v>837</v>
      </c>
      <c r="C1140" s="342"/>
      <c r="H1140" t="s">
        <v>512</v>
      </c>
    </row>
    <row r="1141" spans="1:8" ht="12.75">
      <c r="A1141" t="s">
        <v>735</v>
      </c>
      <c r="B1141" t="s">
        <v>403</v>
      </c>
      <c r="C1141" s="342">
        <f>Баланс!E164</f>
        <v>0</v>
      </c>
      <c r="H1141" t="s">
        <v>521</v>
      </c>
    </row>
    <row r="1142" spans="1:8" ht="12.75">
      <c r="A1142" t="s">
        <v>735</v>
      </c>
      <c r="B1142" t="s">
        <v>1676</v>
      </c>
      <c r="C1142" s="342">
        <f>Баланс!I164</f>
        <v>0</v>
      </c>
      <c r="H1142" t="s">
        <v>2589</v>
      </c>
    </row>
    <row r="1143" spans="1:8" ht="12.75">
      <c r="A1143" t="s">
        <v>735</v>
      </c>
      <c r="B1143" t="s">
        <v>1828</v>
      </c>
      <c r="C1143" s="342">
        <f>Баланс!F164</f>
        <v>0</v>
      </c>
      <c r="H1143" t="s">
        <v>1276</v>
      </c>
    </row>
    <row r="1144" spans="1:8" ht="12.75">
      <c r="A1144" t="s">
        <v>735</v>
      </c>
      <c r="B1144" t="s">
        <v>1306</v>
      </c>
      <c r="C1144" s="342">
        <f>Баланс!J164</f>
        <v>0</v>
      </c>
      <c r="H1144" t="s">
        <v>1658</v>
      </c>
    </row>
    <row r="1145" spans="1:3" ht="12.75">
      <c r="A1145" s="341" t="s">
        <v>1039</v>
      </c>
      <c r="B1145" s="341"/>
      <c r="C1145" s="341"/>
    </row>
    <row r="1146" spans="1:3" ht="12.75">
      <c r="A1146" s="340" t="s">
        <v>82</v>
      </c>
      <c r="B1146" s="340" t="s">
        <v>910</v>
      </c>
      <c r="C1146" s="340"/>
    </row>
    <row r="1147" spans="1:8" ht="12.75">
      <c r="A1147" t="s">
        <v>735</v>
      </c>
      <c r="B1147" t="s">
        <v>882</v>
      </c>
      <c r="C1147" t="str">
        <f>Баланс!A165</f>
        <v>расчеты с депонентами (030402000)</v>
      </c>
      <c r="D1147" t="s">
        <v>1148</v>
      </c>
      <c r="H1147" t="s">
        <v>2030</v>
      </c>
    </row>
    <row r="1148" spans="1:8" ht="12.75">
      <c r="A1148" t="s">
        <v>735</v>
      </c>
      <c r="B1148" t="s">
        <v>1238</v>
      </c>
      <c r="C1148" t="str">
        <f>Баланс!B165</f>
        <v>532</v>
      </c>
      <c r="D1148" t="s">
        <v>1148</v>
      </c>
      <c r="H1148" t="s">
        <v>762</v>
      </c>
    </row>
    <row r="1149" spans="1:8" ht="12.75">
      <c r="A1149" t="s">
        <v>735</v>
      </c>
      <c r="B1149" t="s">
        <v>1455</v>
      </c>
      <c r="C1149" s="342">
        <f>Баланс!C165</f>
        <v>0</v>
      </c>
      <c r="H1149" t="s">
        <v>301</v>
      </c>
    </row>
    <row r="1150" spans="1:8" ht="12.75">
      <c r="A1150" t="s">
        <v>735</v>
      </c>
      <c r="B1150" t="s">
        <v>262</v>
      </c>
      <c r="C1150" s="342">
        <f>Баланс!G165</f>
        <v>0</v>
      </c>
      <c r="H1150" t="s">
        <v>315</v>
      </c>
    </row>
    <row r="1151" spans="1:8" ht="12.75">
      <c r="A1151" t="s">
        <v>735</v>
      </c>
      <c r="B1151" t="s">
        <v>218</v>
      </c>
      <c r="C1151" s="342">
        <f>Баланс!D165</f>
        <v>0</v>
      </c>
      <c r="H1151" t="s">
        <v>986</v>
      </c>
    </row>
    <row r="1152" spans="1:8" ht="12.75">
      <c r="A1152" t="s">
        <v>735</v>
      </c>
      <c r="B1152" t="s">
        <v>837</v>
      </c>
      <c r="C1152" s="342">
        <f>Баланс!H165</f>
        <v>0</v>
      </c>
      <c r="H1152" t="s">
        <v>512</v>
      </c>
    </row>
    <row r="1153" spans="1:8" ht="12.75">
      <c r="A1153" t="s">
        <v>735</v>
      </c>
      <c r="B1153" t="s">
        <v>403</v>
      </c>
      <c r="C1153" s="342">
        <f>Баланс!E165</f>
        <v>0</v>
      </c>
      <c r="H1153" t="s">
        <v>521</v>
      </c>
    </row>
    <row r="1154" spans="1:8" ht="12.75">
      <c r="A1154" t="s">
        <v>735</v>
      </c>
      <c r="B1154" t="s">
        <v>1676</v>
      </c>
      <c r="C1154" s="342">
        <f>Баланс!I165</f>
        <v>0</v>
      </c>
      <c r="H1154" t="s">
        <v>2589</v>
      </c>
    </row>
    <row r="1155" spans="1:8" ht="12.75">
      <c r="A1155" t="s">
        <v>735</v>
      </c>
      <c r="B1155" t="s">
        <v>1828</v>
      </c>
      <c r="C1155" s="342">
        <f>Баланс!F165</f>
        <v>0</v>
      </c>
      <c r="H1155" t="s">
        <v>1276</v>
      </c>
    </row>
    <row r="1156" spans="1:8" ht="12.75">
      <c r="A1156" t="s">
        <v>735</v>
      </c>
      <c r="B1156" t="s">
        <v>1306</v>
      </c>
      <c r="C1156" s="342">
        <f>Баланс!J165</f>
        <v>0</v>
      </c>
      <c r="H1156" t="s">
        <v>1658</v>
      </c>
    </row>
    <row r="1157" spans="1:3" ht="12.75">
      <c r="A1157" s="341" t="s">
        <v>1039</v>
      </c>
      <c r="B1157" s="341"/>
      <c r="C1157" s="341"/>
    </row>
    <row r="1158" spans="1:3" ht="12.75">
      <c r="A1158" s="340" t="s">
        <v>82</v>
      </c>
      <c r="B1158" s="340" t="s">
        <v>910</v>
      </c>
      <c r="C1158" s="340"/>
    </row>
    <row r="1159" spans="1:8" ht="12.75">
      <c r="A1159" t="s">
        <v>735</v>
      </c>
      <c r="B1159" t="s">
        <v>882</v>
      </c>
      <c r="C1159" t="str">
        <f>Баланс!A166</f>
        <v>расчеты по удержаниям из выплат по оплате труда (030403000)</v>
      </c>
      <c r="D1159" t="s">
        <v>1148</v>
      </c>
      <c r="H1159" t="s">
        <v>2030</v>
      </c>
    </row>
    <row r="1160" spans="1:8" ht="12.75">
      <c r="A1160" t="s">
        <v>735</v>
      </c>
      <c r="B1160" t="s">
        <v>1238</v>
      </c>
      <c r="C1160" t="str">
        <f>Баланс!B166</f>
        <v>533</v>
      </c>
      <c r="D1160" t="s">
        <v>1148</v>
      </c>
      <c r="H1160" t="s">
        <v>762</v>
      </c>
    </row>
    <row r="1161" spans="1:8" ht="12.75">
      <c r="A1161" t="s">
        <v>735</v>
      </c>
      <c r="B1161" t="s">
        <v>1455</v>
      </c>
      <c r="C1161" s="342">
        <f>Баланс!C166</f>
        <v>44.97</v>
      </c>
      <c r="H1161" t="s">
        <v>301</v>
      </c>
    </row>
    <row r="1162" spans="1:8" ht="12.75">
      <c r="A1162" t="s">
        <v>735</v>
      </c>
      <c r="B1162" t="s">
        <v>262</v>
      </c>
      <c r="C1162" s="342">
        <f>Баланс!G166</f>
        <v>0</v>
      </c>
      <c r="H1162" t="s">
        <v>315</v>
      </c>
    </row>
    <row r="1163" spans="1:8" ht="12.75">
      <c r="A1163" t="s">
        <v>735</v>
      </c>
      <c r="B1163" t="s">
        <v>218</v>
      </c>
      <c r="C1163" s="342">
        <f>Баланс!D166</f>
        <v>3379.03</v>
      </c>
      <c r="H1163" t="s">
        <v>986</v>
      </c>
    </row>
    <row r="1164" spans="1:8" ht="12.75">
      <c r="A1164" t="s">
        <v>735</v>
      </c>
      <c r="B1164" t="s">
        <v>837</v>
      </c>
      <c r="C1164" s="342">
        <f>Баланс!H166</f>
        <v>2833.61</v>
      </c>
      <c r="H1164" t="s">
        <v>512</v>
      </c>
    </row>
    <row r="1165" spans="1:8" ht="12.75">
      <c r="A1165" t="s">
        <v>735</v>
      </c>
      <c r="B1165" t="s">
        <v>403</v>
      </c>
      <c r="C1165" s="342">
        <f>Баланс!E166</f>
        <v>0</v>
      </c>
      <c r="H1165" t="s">
        <v>521</v>
      </c>
    </row>
    <row r="1166" spans="1:8" ht="12.75">
      <c r="A1166" t="s">
        <v>735</v>
      </c>
      <c r="B1166" t="s">
        <v>1676</v>
      </c>
      <c r="C1166" s="342">
        <f>Баланс!I166</f>
        <v>0</v>
      </c>
      <c r="H1166" t="s">
        <v>2589</v>
      </c>
    </row>
    <row r="1167" spans="1:8" ht="12.75">
      <c r="A1167" t="s">
        <v>735</v>
      </c>
      <c r="B1167" t="s">
        <v>1828</v>
      </c>
      <c r="C1167" s="342">
        <f>Баланс!F166</f>
        <v>3424</v>
      </c>
      <c r="H1167" t="s">
        <v>1276</v>
      </c>
    </row>
    <row r="1168" spans="1:8" ht="12.75">
      <c r="A1168" t="s">
        <v>735</v>
      </c>
      <c r="B1168" t="s">
        <v>1306</v>
      </c>
      <c r="C1168" s="342">
        <f>Баланс!J166</f>
        <v>2833.61</v>
      </c>
      <c r="H1168" t="s">
        <v>1658</v>
      </c>
    </row>
    <row r="1169" spans="1:3" ht="12.75">
      <c r="A1169" s="341" t="s">
        <v>1039</v>
      </c>
      <c r="B1169" s="341"/>
      <c r="C1169" s="341"/>
    </row>
    <row r="1170" spans="1:3" ht="12.75">
      <c r="A1170" s="340" t="s">
        <v>82</v>
      </c>
      <c r="B1170" s="340" t="s">
        <v>910</v>
      </c>
      <c r="C1170" s="340"/>
    </row>
    <row r="1171" spans="1:8" ht="12.75">
      <c r="A1171" t="s">
        <v>735</v>
      </c>
      <c r="B1171" t="s">
        <v>882</v>
      </c>
      <c r="C1171" t="str">
        <f>Баланс!A167</f>
        <v>внутриведомственные расчеты (030404000)</v>
      </c>
      <c r="D1171" t="s">
        <v>1148</v>
      </c>
      <c r="H1171" t="s">
        <v>2030</v>
      </c>
    </row>
    <row r="1172" spans="1:8" ht="12.75">
      <c r="A1172" t="s">
        <v>735</v>
      </c>
      <c r="B1172" t="s">
        <v>1238</v>
      </c>
      <c r="C1172" t="str">
        <f>Баланс!B167</f>
        <v>534</v>
      </c>
      <c r="D1172" t="s">
        <v>1148</v>
      </c>
      <c r="H1172" t="s">
        <v>762</v>
      </c>
    </row>
    <row r="1173" spans="1:8" ht="12.75">
      <c r="A1173" t="s">
        <v>735</v>
      </c>
      <c r="B1173" t="s">
        <v>1455</v>
      </c>
      <c r="C1173" s="342">
        <f>Баланс!C167</f>
        <v>0</v>
      </c>
      <c r="H1173" t="s">
        <v>301</v>
      </c>
    </row>
    <row r="1174" spans="1:8" ht="12.75">
      <c r="A1174" t="s">
        <v>735</v>
      </c>
      <c r="B1174" t="s">
        <v>262</v>
      </c>
      <c r="C1174" s="342">
        <f>Баланс!G167</f>
        <v>0</v>
      </c>
      <c r="H1174" t="s">
        <v>315</v>
      </c>
    </row>
    <row r="1175" spans="1:8" ht="12.75">
      <c r="A1175" t="s">
        <v>735</v>
      </c>
      <c r="B1175" t="s">
        <v>218</v>
      </c>
      <c r="C1175" s="342">
        <f>Баланс!D167</f>
        <v>0</v>
      </c>
      <c r="H1175" t="s">
        <v>986</v>
      </c>
    </row>
    <row r="1176" spans="1:8" ht="12.75">
      <c r="A1176" t="s">
        <v>735</v>
      </c>
      <c r="B1176" t="s">
        <v>837</v>
      </c>
      <c r="C1176" s="342">
        <f>Баланс!H167</f>
        <v>0</v>
      </c>
      <c r="H1176" t="s">
        <v>512</v>
      </c>
    </row>
    <row r="1177" spans="1:8" ht="12.75">
      <c r="A1177" t="s">
        <v>735</v>
      </c>
      <c r="B1177" t="s">
        <v>403</v>
      </c>
      <c r="C1177" s="342">
        <f>Баланс!E167</f>
        <v>0</v>
      </c>
      <c r="H1177" t="s">
        <v>521</v>
      </c>
    </row>
    <row r="1178" spans="1:8" ht="12.75">
      <c r="A1178" t="s">
        <v>735</v>
      </c>
      <c r="B1178" t="s">
        <v>1676</v>
      </c>
      <c r="C1178" s="342">
        <f>Баланс!I167</f>
        <v>0</v>
      </c>
      <c r="H1178" t="s">
        <v>2589</v>
      </c>
    </row>
    <row r="1179" spans="1:8" ht="12.75">
      <c r="A1179" t="s">
        <v>735</v>
      </c>
      <c r="B1179" t="s">
        <v>1828</v>
      </c>
      <c r="C1179" s="342">
        <f>Баланс!F167</f>
        <v>0</v>
      </c>
      <c r="H1179" t="s">
        <v>1276</v>
      </c>
    </row>
    <row r="1180" spans="1:8" ht="12.75">
      <c r="A1180" t="s">
        <v>735</v>
      </c>
      <c r="B1180" t="s">
        <v>1306</v>
      </c>
      <c r="C1180" s="342">
        <f>Баланс!J167</f>
        <v>0</v>
      </c>
      <c r="H1180" t="s">
        <v>1658</v>
      </c>
    </row>
    <row r="1181" spans="1:3" ht="12.75">
      <c r="A1181" s="341" t="s">
        <v>1039</v>
      </c>
      <c r="B1181" s="341"/>
      <c r="C1181" s="341"/>
    </row>
    <row r="1182" spans="1:3" ht="12.75">
      <c r="A1182" s="340" t="s">
        <v>82</v>
      </c>
      <c r="B1182" s="340" t="s">
        <v>910</v>
      </c>
      <c r="C1182" s="340"/>
    </row>
    <row r="1183" spans="1:8" ht="12.75">
      <c r="A1183" t="s">
        <v>735</v>
      </c>
      <c r="B1183" t="s">
        <v>882</v>
      </c>
      <c r="C1183" t="str">
        <f>Баланс!A168</f>
        <v>расчеты с прочими кредиторами (030406000)</v>
      </c>
      <c r="D1183" t="s">
        <v>1148</v>
      </c>
      <c r="H1183" t="s">
        <v>2030</v>
      </c>
    </row>
    <row r="1184" spans="1:8" ht="12.75">
      <c r="A1184" t="s">
        <v>735</v>
      </c>
      <c r="B1184" t="s">
        <v>1238</v>
      </c>
      <c r="C1184" t="str">
        <f>Баланс!B168</f>
        <v>536</v>
      </c>
      <c r="D1184" t="s">
        <v>1148</v>
      </c>
      <c r="H1184" t="s">
        <v>762</v>
      </c>
    </row>
    <row r="1185" spans="1:8" ht="12.75">
      <c r="A1185" t="s">
        <v>735</v>
      </c>
      <c r="B1185" t="s">
        <v>1455</v>
      </c>
      <c r="C1185" s="342">
        <f>Баланс!C168</f>
        <v>0</v>
      </c>
      <c r="H1185" t="s">
        <v>301</v>
      </c>
    </row>
    <row r="1186" spans="1:8" ht="12.75">
      <c r="A1186" t="s">
        <v>735</v>
      </c>
      <c r="B1186" t="s">
        <v>262</v>
      </c>
      <c r="C1186" s="342">
        <f>Баланс!G168</f>
        <v>0</v>
      </c>
      <c r="H1186" t="s">
        <v>315</v>
      </c>
    </row>
    <row r="1187" spans="1:8" ht="12.75">
      <c r="A1187" t="s">
        <v>735</v>
      </c>
      <c r="B1187" t="s">
        <v>218</v>
      </c>
      <c r="C1187" s="342">
        <f>Баланс!D168</f>
        <v>0</v>
      </c>
      <c r="H1187" t="s">
        <v>986</v>
      </c>
    </row>
    <row r="1188" spans="1:8" ht="12.75">
      <c r="A1188" t="s">
        <v>735</v>
      </c>
      <c r="B1188" t="s">
        <v>837</v>
      </c>
      <c r="C1188" s="342">
        <f>Баланс!H168</f>
        <v>0</v>
      </c>
      <c r="H1188" t="s">
        <v>512</v>
      </c>
    </row>
    <row r="1189" spans="1:8" ht="12.75">
      <c r="A1189" t="s">
        <v>735</v>
      </c>
      <c r="B1189" t="s">
        <v>403</v>
      </c>
      <c r="C1189" s="342">
        <f>Баланс!E168</f>
        <v>0</v>
      </c>
      <c r="H1189" t="s">
        <v>521</v>
      </c>
    </row>
    <row r="1190" spans="1:8" ht="12.75">
      <c r="A1190" t="s">
        <v>735</v>
      </c>
      <c r="B1190" t="s">
        <v>1676</v>
      </c>
      <c r="C1190" s="342">
        <f>Баланс!I168</f>
        <v>0</v>
      </c>
      <c r="H1190" t="s">
        <v>2589</v>
      </c>
    </row>
    <row r="1191" spans="1:8" ht="12.75">
      <c r="A1191" t="s">
        <v>735</v>
      </c>
      <c r="B1191" t="s">
        <v>1828</v>
      </c>
      <c r="C1191" s="342">
        <f>Баланс!F168</f>
        <v>0</v>
      </c>
      <c r="H1191" t="s">
        <v>1276</v>
      </c>
    </row>
    <row r="1192" spans="1:8" ht="12.75">
      <c r="A1192" t="s">
        <v>735</v>
      </c>
      <c r="B1192" t="s">
        <v>1306</v>
      </c>
      <c r="C1192" s="342">
        <f>Баланс!J168</f>
        <v>0</v>
      </c>
      <c r="H1192" t="s">
        <v>1658</v>
      </c>
    </row>
    <row r="1193" spans="1:3" ht="12.75">
      <c r="A1193" s="341" t="s">
        <v>1039</v>
      </c>
      <c r="B1193" s="341"/>
      <c r="C1193" s="341"/>
    </row>
    <row r="1194" spans="1:3" ht="12.75">
      <c r="A1194" s="341" t="s">
        <v>1039</v>
      </c>
      <c r="B1194" s="341"/>
      <c r="C1194" s="341"/>
    </row>
    <row r="1195" spans="1:3" ht="12.75">
      <c r="A1195" s="340" t="s">
        <v>82</v>
      </c>
      <c r="B1195" s="340" t="s">
        <v>1669</v>
      </c>
      <c r="C1195" s="340"/>
    </row>
    <row r="1196" spans="1:8" ht="12.75">
      <c r="A1196" t="s">
        <v>735</v>
      </c>
      <c r="B1196" t="s">
        <v>882</v>
      </c>
      <c r="C1196" t="str">
        <f>Баланс!A169</f>
        <v>Итого по разделу III (стр.470 + стр.490 + стр.510 + стр.530)</v>
      </c>
      <c r="D1196" t="s">
        <v>1148</v>
      </c>
      <c r="H1196" t="s">
        <v>2030</v>
      </c>
    </row>
    <row r="1197" spans="1:8" ht="12.75">
      <c r="A1197" t="s">
        <v>735</v>
      </c>
      <c r="B1197" t="s">
        <v>1238</v>
      </c>
      <c r="C1197" t="str">
        <f>Баланс!B169</f>
        <v>600</v>
      </c>
      <c r="D1197" t="s">
        <v>1148</v>
      </c>
      <c r="H1197" t="s">
        <v>762</v>
      </c>
    </row>
    <row r="1198" spans="1:8" ht="12.75">
      <c r="A1198" t="s">
        <v>735</v>
      </c>
      <c r="B1198" t="s">
        <v>1455</v>
      </c>
      <c r="C1198" s="342">
        <f>Баланс!C169</f>
        <v>1318.19</v>
      </c>
      <c r="H1198" t="s">
        <v>301</v>
      </c>
    </row>
    <row r="1199" spans="1:8" ht="12.75">
      <c r="A1199" t="s">
        <v>735</v>
      </c>
      <c r="B1199" t="s">
        <v>262</v>
      </c>
      <c r="C1199" s="342">
        <f>Баланс!G169</f>
        <v>0</v>
      </c>
      <c r="H1199" t="s">
        <v>315</v>
      </c>
    </row>
    <row r="1200" spans="1:8" ht="12.75">
      <c r="A1200" t="s">
        <v>735</v>
      </c>
      <c r="B1200" t="s">
        <v>218</v>
      </c>
      <c r="C1200" s="342">
        <f>Баланс!D169</f>
        <v>382530.77</v>
      </c>
      <c r="H1200" t="s">
        <v>986</v>
      </c>
    </row>
    <row r="1201" spans="1:8" ht="12.75">
      <c r="A1201" t="s">
        <v>735</v>
      </c>
      <c r="B1201" t="s">
        <v>837</v>
      </c>
      <c r="C1201" s="342">
        <f>Баланс!H169</f>
        <v>331942.86</v>
      </c>
      <c r="H1201" t="s">
        <v>512</v>
      </c>
    </row>
    <row r="1202" spans="1:8" ht="12.75">
      <c r="A1202" t="s">
        <v>735</v>
      </c>
      <c r="B1202" t="s">
        <v>403</v>
      </c>
      <c r="C1202" s="342">
        <f>Баланс!E169</f>
        <v>0</v>
      </c>
      <c r="H1202" t="s">
        <v>521</v>
      </c>
    </row>
    <row r="1203" spans="1:8" ht="12.75">
      <c r="A1203" t="s">
        <v>735</v>
      </c>
      <c r="B1203" t="s">
        <v>1676</v>
      </c>
      <c r="C1203" s="342">
        <f>Баланс!I169</f>
        <v>0</v>
      </c>
      <c r="H1203" t="s">
        <v>2589</v>
      </c>
    </row>
    <row r="1204" spans="1:8" ht="12.75">
      <c r="A1204" t="s">
        <v>735</v>
      </c>
      <c r="B1204" t="s">
        <v>1828</v>
      </c>
      <c r="C1204" s="342">
        <f>Баланс!F169</f>
        <v>383848.96</v>
      </c>
      <c r="H1204" t="s">
        <v>1276</v>
      </c>
    </row>
    <row r="1205" spans="1:8" ht="12.75">
      <c r="A1205" t="s">
        <v>735</v>
      </c>
      <c r="B1205" t="s">
        <v>1306</v>
      </c>
      <c r="C1205" s="342">
        <f>Баланс!J169</f>
        <v>331942.86</v>
      </c>
      <c r="H1205" t="s">
        <v>1658</v>
      </c>
    </row>
    <row r="1206" spans="1:3" ht="12.75">
      <c r="A1206" s="341" t="s">
        <v>1039</v>
      </c>
      <c r="B1206" s="341"/>
      <c r="C1206" s="341"/>
    </row>
    <row r="1207" spans="1:3" ht="12.75">
      <c r="A1207" s="341" t="s">
        <v>1039</v>
      </c>
      <c r="B1207" s="341"/>
      <c r="C1207" s="341"/>
    </row>
    <row r="1208" spans="1:7" ht="13.5">
      <c r="A1208" s="340" t="s">
        <v>82</v>
      </c>
      <c r="B1208" s="340" t="s">
        <v>665</v>
      </c>
      <c r="C1208" s="340"/>
      <c r="G1208" s="125" t="s">
        <v>225</v>
      </c>
    </row>
    <row r="1209" spans="1:3" ht="12.75">
      <c r="A1209" s="340" t="s">
        <v>82</v>
      </c>
      <c r="B1209" s="340" t="s">
        <v>1669</v>
      </c>
      <c r="C1209" s="340"/>
    </row>
    <row r="1210" spans="1:8" ht="12.75">
      <c r="A1210" t="s">
        <v>735</v>
      </c>
      <c r="B1210" t="s">
        <v>882</v>
      </c>
      <c r="C1210" t="str">
        <f>Баланс!A171</f>
        <v>Финансовый результат экономического субъекта (040100000) (стр. 623+ стр. 6231 + стр. 624+ стр. 625+ стр. 626)</v>
      </c>
      <c r="D1210" t="s">
        <v>1148</v>
      </c>
      <c r="H1210" t="s">
        <v>2030</v>
      </c>
    </row>
    <row r="1211" spans="1:8" ht="12.75">
      <c r="A1211" t="s">
        <v>735</v>
      </c>
      <c r="B1211" t="s">
        <v>1238</v>
      </c>
      <c r="C1211" t="str">
        <f>Баланс!B171</f>
        <v>620</v>
      </c>
      <c r="D1211" t="s">
        <v>1148</v>
      </c>
      <c r="H1211" t="s">
        <v>762</v>
      </c>
    </row>
    <row r="1212" spans="1:8" ht="12.75">
      <c r="A1212" t="s">
        <v>735</v>
      </c>
      <c r="B1212" t="s">
        <v>1455</v>
      </c>
      <c r="C1212" s="342">
        <f>Баланс!C171</f>
        <v>-283.04</v>
      </c>
      <c r="H1212" t="s">
        <v>301</v>
      </c>
    </row>
    <row r="1213" spans="1:8" ht="12.75">
      <c r="A1213" t="s">
        <v>735</v>
      </c>
      <c r="B1213" t="s">
        <v>262</v>
      </c>
      <c r="C1213" s="342">
        <f>Баланс!G171</f>
        <v>0</v>
      </c>
      <c r="H1213" t="s">
        <v>315</v>
      </c>
    </row>
    <row r="1214" spans="1:8" ht="12.75">
      <c r="A1214" t="s">
        <v>735</v>
      </c>
      <c r="B1214" t="s">
        <v>218</v>
      </c>
      <c r="C1214" s="342">
        <f>Баланс!D171</f>
        <v>124600.87</v>
      </c>
      <c r="H1214" t="s">
        <v>986</v>
      </c>
    </row>
    <row r="1215" spans="1:8" ht="12.75">
      <c r="A1215" t="s">
        <v>735</v>
      </c>
      <c r="B1215" t="s">
        <v>837</v>
      </c>
      <c r="C1215" s="342">
        <f>Баланс!H171</f>
        <v>8320123.3</v>
      </c>
      <c r="H1215" t="s">
        <v>512</v>
      </c>
    </row>
    <row r="1216" spans="1:8" ht="12.75">
      <c r="A1216" t="s">
        <v>735</v>
      </c>
      <c r="B1216" t="s">
        <v>403</v>
      </c>
      <c r="C1216" s="342">
        <f>Баланс!E171</f>
        <v>0</v>
      </c>
      <c r="H1216" t="s">
        <v>521</v>
      </c>
    </row>
    <row r="1217" spans="1:8" ht="12.75">
      <c r="A1217" t="s">
        <v>735</v>
      </c>
      <c r="B1217" t="s">
        <v>1676</v>
      </c>
      <c r="C1217" s="342">
        <f>Баланс!I171</f>
        <v>0</v>
      </c>
      <c r="H1217" t="s">
        <v>2589</v>
      </c>
    </row>
    <row r="1218" spans="1:8" ht="12.75">
      <c r="A1218" t="s">
        <v>735</v>
      </c>
      <c r="B1218" t="s">
        <v>1828</v>
      </c>
      <c r="C1218" s="342">
        <f>Баланс!F171</f>
        <v>124317.83</v>
      </c>
      <c r="H1218" t="s">
        <v>1276</v>
      </c>
    </row>
    <row r="1219" spans="1:8" ht="12.75">
      <c r="A1219" t="s">
        <v>735</v>
      </c>
      <c r="B1219" t="s">
        <v>1306</v>
      </c>
      <c r="C1219" s="342">
        <f>Баланс!J171</f>
        <v>8320123.3</v>
      </c>
      <c r="H1219" t="s">
        <v>1658</v>
      </c>
    </row>
    <row r="1220" spans="1:3" ht="12.75">
      <c r="A1220" s="340" t="s">
        <v>82</v>
      </c>
      <c r="B1220" s="340" t="s">
        <v>910</v>
      </c>
      <c r="C1220" s="340"/>
    </row>
    <row r="1221" spans="1:8" ht="12.75">
      <c r="A1221" t="s">
        <v>735</v>
      </c>
      <c r="B1221" t="s">
        <v>882</v>
      </c>
      <c r="C1221" t="str">
        <f>Баланс!A173</f>
        <v>финансовый результат прошлых отчетных периодов (040130000)</v>
      </c>
      <c r="D1221" t="s">
        <v>1148</v>
      </c>
      <c r="H1221" t="s">
        <v>2030</v>
      </c>
    </row>
    <row r="1222" spans="1:8" ht="12.75">
      <c r="A1222" t="s">
        <v>735</v>
      </c>
      <c r="B1222" t="s">
        <v>1238</v>
      </c>
      <c r="C1222" t="str">
        <f>Баланс!B173</f>
        <v>623</v>
      </c>
      <c r="D1222" t="s">
        <v>1148</v>
      </c>
      <c r="H1222" t="s">
        <v>762</v>
      </c>
    </row>
    <row r="1223" spans="1:8" ht="12.75">
      <c r="A1223" t="s">
        <v>735</v>
      </c>
      <c r="B1223" t="s">
        <v>1455</v>
      </c>
      <c r="C1223" s="342">
        <f>Баланс!C173</f>
        <v>-283.04</v>
      </c>
      <c r="H1223" t="s">
        <v>301</v>
      </c>
    </row>
    <row r="1224" spans="1:8" ht="12.75">
      <c r="A1224" t="s">
        <v>735</v>
      </c>
      <c r="B1224" t="s">
        <v>262</v>
      </c>
      <c r="C1224" s="342">
        <f>Баланс!G173</f>
        <v>0</v>
      </c>
      <c r="H1224" t="s">
        <v>315</v>
      </c>
    </row>
    <row r="1225" spans="1:8" ht="12.75">
      <c r="A1225" t="s">
        <v>735</v>
      </c>
      <c r="B1225" t="s">
        <v>218</v>
      </c>
      <c r="C1225" s="342">
        <f>Баланс!D173</f>
        <v>-10074769.09</v>
      </c>
      <c r="H1225" t="s">
        <v>986</v>
      </c>
    </row>
    <row r="1226" spans="1:8" ht="12.75">
      <c r="A1226" t="s">
        <v>735</v>
      </c>
      <c r="B1226" t="s">
        <v>837</v>
      </c>
      <c r="C1226" s="342">
        <f>Баланс!H173</f>
        <v>-1912568.83</v>
      </c>
      <c r="H1226" t="s">
        <v>512</v>
      </c>
    </row>
    <row r="1227" spans="1:8" ht="12.75">
      <c r="A1227" t="s">
        <v>735</v>
      </c>
      <c r="B1227" t="s">
        <v>403</v>
      </c>
      <c r="C1227" s="342">
        <f>Баланс!E173</f>
        <v>0</v>
      </c>
      <c r="H1227" t="s">
        <v>521</v>
      </c>
    </row>
    <row r="1228" spans="1:8" ht="12.75">
      <c r="A1228" t="s">
        <v>735</v>
      </c>
      <c r="B1228" t="s">
        <v>1676</v>
      </c>
      <c r="C1228" s="342">
        <f>Баланс!I173</f>
        <v>0</v>
      </c>
      <c r="H1228" t="s">
        <v>2589</v>
      </c>
    </row>
    <row r="1229" spans="1:8" ht="12.75">
      <c r="A1229" t="s">
        <v>735</v>
      </c>
      <c r="B1229" t="s">
        <v>1828</v>
      </c>
      <c r="C1229" s="342">
        <f>Баланс!F173</f>
        <v>-10075052.13</v>
      </c>
      <c r="H1229" t="s">
        <v>1276</v>
      </c>
    </row>
    <row r="1230" spans="1:8" ht="12.75">
      <c r="A1230" t="s">
        <v>735</v>
      </c>
      <c r="B1230" t="s">
        <v>1306</v>
      </c>
      <c r="C1230" s="342">
        <f>Баланс!J173</f>
        <v>-1912568.83</v>
      </c>
      <c r="H1230" t="s">
        <v>1658</v>
      </c>
    </row>
    <row r="1231" spans="1:3" ht="12.75">
      <c r="A1231" s="341" t="s">
        <v>1039</v>
      </c>
      <c r="B1231" s="341"/>
      <c r="C1231" s="341"/>
    </row>
    <row r="1232" spans="1:3" ht="12.75">
      <c r="A1232" s="340" t="s">
        <v>82</v>
      </c>
      <c r="B1232" s="340" t="s">
        <v>910</v>
      </c>
      <c r="C1232" s="340"/>
    </row>
    <row r="1233" spans="1:8" ht="12.75">
      <c r="A1233" t="s">
        <v>735</v>
      </c>
      <c r="B1233" t="s">
        <v>882</v>
      </c>
      <c r="C1233" t="str">
        <f>Баланс!A174</f>
        <v>финансовый результат по начисленной амортизации ОЦИ</v>
      </c>
      <c r="D1233" t="s">
        <v>1148</v>
      </c>
      <c r="H1233" t="s">
        <v>2030</v>
      </c>
    </row>
    <row r="1234" spans="1:8" ht="12.75">
      <c r="A1234" t="s">
        <v>735</v>
      </c>
      <c r="B1234" t="s">
        <v>1238</v>
      </c>
      <c r="C1234" t="str">
        <f>Баланс!B174</f>
        <v>6231</v>
      </c>
      <c r="D1234" t="s">
        <v>1148</v>
      </c>
      <c r="H1234" t="s">
        <v>762</v>
      </c>
    </row>
    <row r="1235" spans="1:8" ht="12.75">
      <c r="A1235" t="s">
        <v>735</v>
      </c>
      <c r="B1235" t="s">
        <v>1455</v>
      </c>
      <c r="C1235" s="342"/>
      <c r="H1235" t="s">
        <v>301</v>
      </c>
    </row>
    <row r="1236" spans="1:8" ht="12.75">
      <c r="A1236" t="s">
        <v>735</v>
      </c>
      <c r="B1236" t="s">
        <v>262</v>
      </c>
      <c r="C1236" s="342"/>
      <c r="H1236" t="s">
        <v>315</v>
      </c>
    </row>
    <row r="1237" spans="1:8" ht="12.75">
      <c r="A1237" t="s">
        <v>735</v>
      </c>
      <c r="B1237" t="s">
        <v>218</v>
      </c>
      <c r="C1237" s="342">
        <f>Баланс!D174</f>
        <v>10199369.96</v>
      </c>
      <c r="H1237" t="s">
        <v>986</v>
      </c>
    </row>
    <row r="1238" spans="1:8" ht="12.75">
      <c r="A1238" t="s">
        <v>735</v>
      </c>
      <c r="B1238" t="s">
        <v>837</v>
      </c>
      <c r="C1238" s="342">
        <f>Баланс!H174</f>
        <v>10232692.13</v>
      </c>
      <c r="H1238" t="s">
        <v>512</v>
      </c>
    </row>
    <row r="1239" spans="1:8" ht="12.75">
      <c r="A1239" t="s">
        <v>735</v>
      </c>
      <c r="B1239" t="s">
        <v>403</v>
      </c>
      <c r="C1239" s="342"/>
      <c r="H1239" t="s">
        <v>521</v>
      </c>
    </row>
    <row r="1240" spans="1:8" ht="12.75">
      <c r="A1240" t="s">
        <v>735</v>
      </c>
      <c r="B1240" t="s">
        <v>1676</v>
      </c>
      <c r="C1240" s="342"/>
      <c r="H1240" t="s">
        <v>2589</v>
      </c>
    </row>
    <row r="1241" spans="1:8" ht="12.75">
      <c r="A1241" t="s">
        <v>735</v>
      </c>
      <c r="B1241" t="s">
        <v>1828</v>
      </c>
      <c r="C1241" s="342">
        <f>Баланс!F174</f>
        <v>10199369.96</v>
      </c>
      <c r="H1241" t="s">
        <v>1276</v>
      </c>
    </row>
    <row r="1242" spans="1:8" ht="12.75">
      <c r="A1242" t="s">
        <v>735</v>
      </c>
      <c r="B1242" t="s">
        <v>1306</v>
      </c>
      <c r="C1242" s="342">
        <f>Баланс!J174</f>
        <v>10232692.13</v>
      </c>
      <c r="H1242" t="s">
        <v>1658</v>
      </c>
    </row>
    <row r="1243" spans="1:3" ht="12.75">
      <c r="A1243" s="341" t="s">
        <v>1039</v>
      </c>
      <c r="B1243" s="341"/>
      <c r="C1243" s="341"/>
    </row>
    <row r="1244" spans="1:3" ht="12.75">
      <c r="A1244" s="340" t="s">
        <v>82</v>
      </c>
      <c r="B1244" s="340" t="s">
        <v>910</v>
      </c>
      <c r="C1244" s="340"/>
    </row>
    <row r="1245" spans="1:8" ht="12.75">
      <c r="A1245" t="s">
        <v>735</v>
      </c>
      <c r="B1245" t="s">
        <v>882</v>
      </c>
      <c r="C1245" t="str">
        <f>Баланс!A175</f>
        <v>доходы будущих периодов (040140000)</v>
      </c>
      <c r="D1245" t="s">
        <v>1148</v>
      </c>
      <c r="H1245" t="s">
        <v>2030</v>
      </c>
    </row>
    <row r="1246" spans="1:8" ht="12.75">
      <c r="A1246" t="s">
        <v>735</v>
      </c>
      <c r="B1246" t="s">
        <v>1238</v>
      </c>
      <c r="C1246" t="str">
        <f>Баланс!B175</f>
        <v>624</v>
      </c>
      <c r="D1246" t="s">
        <v>1148</v>
      </c>
      <c r="H1246" t="s">
        <v>762</v>
      </c>
    </row>
    <row r="1247" spans="1:8" ht="12.75">
      <c r="A1247" t="s">
        <v>735</v>
      </c>
      <c r="B1247" t="s">
        <v>1455</v>
      </c>
      <c r="C1247" s="342">
        <f>Баланс!C175</f>
        <v>0</v>
      </c>
      <c r="H1247" t="s">
        <v>301</v>
      </c>
    </row>
    <row r="1248" spans="1:8" ht="12.75">
      <c r="A1248" t="s">
        <v>735</v>
      </c>
      <c r="B1248" t="s">
        <v>262</v>
      </c>
      <c r="C1248" s="342">
        <f>Баланс!G175</f>
        <v>0</v>
      </c>
      <c r="H1248" t="s">
        <v>315</v>
      </c>
    </row>
    <row r="1249" spans="1:8" ht="12.75">
      <c r="A1249" t="s">
        <v>735</v>
      </c>
      <c r="B1249" t="s">
        <v>218</v>
      </c>
      <c r="C1249" s="342">
        <f>Баланс!D175</f>
        <v>0</v>
      </c>
      <c r="H1249" t="s">
        <v>986</v>
      </c>
    </row>
    <row r="1250" spans="1:8" ht="12.75">
      <c r="A1250" t="s">
        <v>735</v>
      </c>
      <c r="B1250" t="s">
        <v>837</v>
      </c>
      <c r="C1250" s="342">
        <f>Баланс!H175</f>
        <v>0</v>
      </c>
      <c r="H1250" t="s">
        <v>512</v>
      </c>
    </row>
    <row r="1251" spans="1:8" ht="12.75">
      <c r="A1251" t="s">
        <v>735</v>
      </c>
      <c r="B1251" t="s">
        <v>403</v>
      </c>
      <c r="C1251" s="342">
        <f>Баланс!E175</f>
        <v>0</v>
      </c>
      <c r="H1251" t="s">
        <v>521</v>
      </c>
    </row>
    <row r="1252" spans="1:8" ht="12.75">
      <c r="A1252" t="s">
        <v>735</v>
      </c>
      <c r="B1252" t="s">
        <v>1676</v>
      </c>
      <c r="C1252" s="342">
        <f>Баланс!I175</f>
        <v>0</v>
      </c>
      <c r="H1252" t="s">
        <v>2589</v>
      </c>
    </row>
    <row r="1253" spans="1:8" ht="12.75">
      <c r="A1253" t="s">
        <v>735</v>
      </c>
      <c r="B1253" t="s">
        <v>1828</v>
      </c>
      <c r="C1253" s="342">
        <f>Баланс!F175</f>
        <v>0</v>
      </c>
      <c r="H1253" t="s">
        <v>1276</v>
      </c>
    </row>
    <row r="1254" spans="1:8" ht="12.75">
      <c r="A1254" t="s">
        <v>735</v>
      </c>
      <c r="B1254" t="s">
        <v>1306</v>
      </c>
      <c r="C1254" s="342">
        <f>Баланс!J175</f>
        <v>0</v>
      </c>
      <c r="H1254" t="s">
        <v>1658</v>
      </c>
    </row>
    <row r="1255" spans="1:3" ht="12.75">
      <c r="A1255" s="341" t="s">
        <v>1039</v>
      </c>
      <c r="B1255" s="341"/>
      <c r="C1255" s="341"/>
    </row>
    <row r="1256" spans="1:3" ht="12.75">
      <c r="A1256" s="340" t="s">
        <v>82</v>
      </c>
      <c r="B1256" s="340" t="s">
        <v>910</v>
      </c>
      <c r="C1256" s="340"/>
    </row>
    <row r="1257" spans="1:8" ht="12.75">
      <c r="A1257" t="s">
        <v>735</v>
      </c>
      <c r="B1257" t="s">
        <v>882</v>
      </c>
      <c r="C1257" t="str">
        <f>Баланс!A176</f>
        <v>расходы будущих периодов (040150000)</v>
      </c>
      <c r="D1257" t="s">
        <v>1148</v>
      </c>
      <c r="H1257" t="s">
        <v>2030</v>
      </c>
    </row>
    <row r="1258" spans="1:8" ht="12.75">
      <c r="A1258" t="s">
        <v>735</v>
      </c>
      <c r="B1258" t="s">
        <v>1238</v>
      </c>
      <c r="C1258" t="str">
        <f>Баланс!B176</f>
        <v>625</v>
      </c>
      <c r="D1258" t="s">
        <v>1148</v>
      </c>
      <c r="H1258" t="s">
        <v>762</v>
      </c>
    </row>
    <row r="1259" spans="1:8" ht="12.75">
      <c r="A1259" t="s">
        <v>735</v>
      </c>
      <c r="B1259" t="s">
        <v>1455</v>
      </c>
      <c r="C1259" s="342">
        <f>Баланс!C176</f>
        <v>0</v>
      </c>
      <c r="H1259" t="s">
        <v>301</v>
      </c>
    </row>
    <row r="1260" spans="1:8" ht="12.75">
      <c r="A1260" t="s">
        <v>735</v>
      </c>
      <c r="B1260" t="s">
        <v>262</v>
      </c>
      <c r="C1260" s="342">
        <f>Баланс!G176</f>
        <v>0</v>
      </c>
      <c r="H1260" t="s">
        <v>315</v>
      </c>
    </row>
    <row r="1261" spans="1:8" ht="12.75">
      <c r="A1261" t="s">
        <v>735</v>
      </c>
      <c r="B1261" t="s">
        <v>218</v>
      </c>
      <c r="C1261" s="342">
        <f>Баланс!D176</f>
        <v>0</v>
      </c>
      <c r="H1261" t="s">
        <v>986</v>
      </c>
    </row>
    <row r="1262" spans="1:8" ht="12.75">
      <c r="A1262" t="s">
        <v>735</v>
      </c>
      <c r="B1262" t="s">
        <v>837</v>
      </c>
      <c r="C1262" s="342">
        <f>Баланс!H176</f>
        <v>0</v>
      </c>
      <c r="H1262" t="s">
        <v>512</v>
      </c>
    </row>
    <row r="1263" spans="1:8" ht="12.75">
      <c r="A1263" t="s">
        <v>735</v>
      </c>
      <c r="B1263" t="s">
        <v>403</v>
      </c>
      <c r="C1263" s="342">
        <f>Баланс!E176</f>
        <v>0</v>
      </c>
      <c r="H1263" t="s">
        <v>521</v>
      </c>
    </row>
    <row r="1264" spans="1:8" ht="12.75">
      <c r="A1264" t="s">
        <v>735</v>
      </c>
      <c r="B1264" t="s">
        <v>1676</v>
      </c>
      <c r="C1264" s="342">
        <f>Баланс!I176</f>
        <v>0</v>
      </c>
      <c r="H1264" t="s">
        <v>2589</v>
      </c>
    </row>
    <row r="1265" spans="1:8" ht="12.75">
      <c r="A1265" t="s">
        <v>735</v>
      </c>
      <c r="B1265" t="s">
        <v>1828</v>
      </c>
      <c r="C1265" s="342">
        <f>Баланс!F176</f>
        <v>0</v>
      </c>
      <c r="H1265" t="s">
        <v>1276</v>
      </c>
    </row>
    <row r="1266" spans="1:8" ht="12.75">
      <c r="A1266" t="s">
        <v>735</v>
      </c>
      <c r="B1266" t="s">
        <v>1306</v>
      </c>
      <c r="C1266" s="342">
        <f>Баланс!J176</f>
        <v>0</v>
      </c>
      <c r="H1266" t="s">
        <v>1658</v>
      </c>
    </row>
    <row r="1267" spans="1:3" ht="12.75">
      <c r="A1267" s="341" t="s">
        <v>1039</v>
      </c>
      <c r="B1267" s="341"/>
      <c r="C1267" s="341"/>
    </row>
    <row r="1268" spans="1:3" ht="12.75">
      <c r="A1268" s="341" t="s">
        <v>1039</v>
      </c>
      <c r="B1268" s="341"/>
      <c r="C1268" s="341"/>
    </row>
    <row r="1269" spans="1:3" ht="12.75">
      <c r="A1269" s="340" t="s">
        <v>82</v>
      </c>
      <c r="B1269" s="340" t="s">
        <v>1669</v>
      </c>
      <c r="C1269" s="340"/>
    </row>
    <row r="1270" spans="1:8" ht="12.75">
      <c r="A1270" t="s">
        <v>735</v>
      </c>
      <c r="B1270" t="s">
        <v>882</v>
      </c>
      <c r="C1270" t="str">
        <f>Баланс!A178</f>
        <v>БАЛАНС (стр.600 + стр. 620)</v>
      </c>
      <c r="D1270" t="s">
        <v>1148</v>
      </c>
      <c r="H1270" t="s">
        <v>2030</v>
      </c>
    </row>
    <row r="1271" spans="1:8" ht="12.75">
      <c r="A1271" t="s">
        <v>735</v>
      </c>
      <c r="B1271" t="s">
        <v>1238</v>
      </c>
      <c r="C1271" t="str">
        <f>Баланс!B178</f>
        <v>900</v>
      </c>
      <c r="D1271" t="s">
        <v>1148</v>
      </c>
      <c r="H1271" t="s">
        <v>762</v>
      </c>
    </row>
    <row r="1272" spans="1:8" ht="12.75">
      <c r="A1272" t="s">
        <v>735</v>
      </c>
      <c r="B1272" t="s">
        <v>1455</v>
      </c>
      <c r="C1272" s="342">
        <f>Баланс!C178</f>
        <v>1035.15</v>
      </c>
      <c r="H1272" t="s">
        <v>301</v>
      </c>
    </row>
    <row r="1273" spans="1:8" ht="12.75">
      <c r="A1273" t="s">
        <v>735</v>
      </c>
      <c r="B1273" t="s">
        <v>262</v>
      </c>
      <c r="C1273" s="342">
        <f>Баланс!G178</f>
        <v>0</v>
      </c>
      <c r="H1273" t="s">
        <v>315</v>
      </c>
    </row>
    <row r="1274" spans="1:8" ht="12.75">
      <c r="A1274" t="s">
        <v>735</v>
      </c>
      <c r="B1274" t="s">
        <v>218</v>
      </c>
      <c r="C1274" s="342">
        <f>Баланс!D178</f>
        <v>507131.64</v>
      </c>
      <c r="H1274" t="s">
        <v>986</v>
      </c>
    </row>
    <row r="1275" spans="1:8" ht="12.75">
      <c r="A1275" t="s">
        <v>735</v>
      </c>
      <c r="B1275" t="s">
        <v>837</v>
      </c>
      <c r="C1275" s="342">
        <f>Баланс!H178</f>
        <v>8652066.16</v>
      </c>
      <c r="H1275" t="s">
        <v>512</v>
      </c>
    </row>
    <row r="1276" spans="1:8" ht="12.75">
      <c r="A1276" t="s">
        <v>735</v>
      </c>
      <c r="B1276" t="s">
        <v>403</v>
      </c>
      <c r="C1276" s="342">
        <f>Баланс!E178</f>
        <v>0</v>
      </c>
      <c r="H1276" t="s">
        <v>521</v>
      </c>
    </row>
    <row r="1277" spans="1:8" ht="12.75">
      <c r="A1277" t="s">
        <v>735</v>
      </c>
      <c r="B1277" t="s">
        <v>1676</v>
      </c>
      <c r="C1277" s="342">
        <f>Баланс!I178</f>
        <v>0</v>
      </c>
      <c r="H1277" t="s">
        <v>2589</v>
      </c>
    </row>
    <row r="1278" spans="1:8" ht="12.75">
      <c r="A1278" t="s">
        <v>735</v>
      </c>
      <c r="B1278" t="s">
        <v>1828</v>
      </c>
      <c r="C1278" s="342">
        <f>Баланс!F178</f>
        <v>508166.79</v>
      </c>
      <c r="H1278" t="s">
        <v>1276</v>
      </c>
    </row>
    <row r="1279" spans="1:8" ht="12.75">
      <c r="A1279" t="s">
        <v>735</v>
      </c>
      <c r="B1279" t="s">
        <v>1306</v>
      </c>
      <c r="C1279" s="342">
        <f>Баланс!J178</f>
        <v>8652066.16</v>
      </c>
      <c r="H1279" t="s">
        <v>1658</v>
      </c>
    </row>
    <row r="1280" spans="1:3" ht="12.75">
      <c r="A1280" s="341" t="s">
        <v>1039</v>
      </c>
      <c r="B1280" s="341"/>
      <c r="C1280" s="341"/>
    </row>
    <row r="1281" spans="1:3" ht="12.75">
      <c r="A1281" s="341" t="s">
        <v>1039</v>
      </c>
      <c r="B1281" s="341"/>
      <c r="C1281" s="341"/>
    </row>
    <row r="1282" spans="1:7" ht="13.5">
      <c r="A1282" s="340" t="s">
        <v>82</v>
      </c>
      <c r="B1282" s="340" t="s">
        <v>2092</v>
      </c>
      <c r="C1282" s="340"/>
      <c r="G1282" s="125" t="s">
        <v>251</v>
      </c>
    </row>
    <row r="1283" spans="1:3" ht="12.75">
      <c r="A1283" s="340" t="s">
        <v>82</v>
      </c>
      <c r="B1283" s="340" t="s">
        <v>1669</v>
      </c>
      <c r="C1283" s="340"/>
    </row>
    <row r="1284" spans="1:8" ht="12.75">
      <c r="A1284" t="s">
        <v>735</v>
      </c>
      <c r="B1284" t="s">
        <v>882</v>
      </c>
      <c r="C1284" t="str">
        <f>Справка!B10</f>
        <v>Имущество, полученное в пользование, всего</v>
      </c>
      <c r="D1284" t="s">
        <v>1148</v>
      </c>
      <c r="H1284" t="s">
        <v>2030</v>
      </c>
    </row>
    <row r="1285" spans="1:8" ht="12.75">
      <c r="A1285" t="s">
        <v>735</v>
      </c>
      <c r="B1285" t="s">
        <v>1238</v>
      </c>
      <c r="C1285" t="str">
        <f>Справка!C10</f>
        <v>010</v>
      </c>
      <c r="D1285" t="s">
        <v>1148</v>
      </c>
      <c r="H1285" t="s">
        <v>762</v>
      </c>
    </row>
    <row r="1286" spans="1:8" ht="12.75">
      <c r="A1286" t="s">
        <v>735</v>
      </c>
      <c r="B1286" t="s">
        <v>1455</v>
      </c>
      <c r="C1286" s="342">
        <f>Справка!D10</f>
        <v>0</v>
      </c>
      <c r="H1286" t="s">
        <v>301</v>
      </c>
    </row>
    <row r="1287" spans="1:8" ht="12.75">
      <c r="A1287" t="s">
        <v>735</v>
      </c>
      <c r="B1287" t="s">
        <v>262</v>
      </c>
      <c r="C1287" s="342">
        <f>Справка!G10</f>
        <v>0</v>
      </c>
      <c r="H1287" t="s">
        <v>315</v>
      </c>
    </row>
    <row r="1288" spans="1:8" ht="12.75">
      <c r="A1288" t="s">
        <v>735</v>
      </c>
      <c r="B1288" t="s">
        <v>218</v>
      </c>
      <c r="C1288" s="342">
        <f>Справка!E10</f>
        <v>0</v>
      </c>
      <c r="H1288" t="s">
        <v>986</v>
      </c>
    </row>
    <row r="1289" spans="1:8" ht="12.75">
      <c r="A1289" t="s">
        <v>735</v>
      </c>
      <c r="B1289" t="s">
        <v>837</v>
      </c>
      <c r="C1289" s="342">
        <f>Справка!H10</f>
        <v>0</v>
      </c>
      <c r="H1289" t="s">
        <v>512</v>
      </c>
    </row>
    <row r="1290" spans="1:8" ht="12.75">
      <c r="A1290" t="s">
        <v>735</v>
      </c>
      <c r="B1290" t="s">
        <v>403</v>
      </c>
      <c r="C1290" s="342"/>
      <c r="H1290" t="s">
        <v>521</v>
      </c>
    </row>
    <row r="1291" spans="1:8" ht="12.75">
      <c r="A1291" t="s">
        <v>735</v>
      </c>
      <c r="B1291" t="s">
        <v>1676</v>
      </c>
      <c r="C1291" s="342"/>
      <c r="H1291" t="s">
        <v>2589</v>
      </c>
    </row>
    <row r="1292" spans="1:8" ht="12.75">
      <c r="A1292" t="s">
        <v>735</v>
      </c>
      <c r="B1292" t="s">
        <v>1828</v>
      </c>
      <c r="C1292" s="342">
        <f>Справка!F10</f>
        <v>0</v>
      </c>
      <c r="H1292" t="s">
        <v>1276</v>
      </c>
    </row>
    <row r="1293" spans="1:8" ht="12.75">
      <c r="A1293" t="s">
        <v>735</v>
      </c>
      <c r="B1293" t="s">
        <v>1306</v>
      </c>
      <c r="C1293" s="342">
        <f>Справка!I10</f>
        <v>0</v>
      </c>
      <c r="H1293" t="s">
        <v>1658</v>
      </c>
    </row>
    <row r="1294" spans="1:3" ht="12.75">
      <c r="A1294" s="340" t="s">
        <v>82</v>
      </c>
      <c r="B1294" s="340" t="s">
        <v>910</v>
      </c>
      <c r="C1294" s="340"/>
    </row>
    <row r="1295" spans="1:8" ht="12.75">
      <c r="A1295" t="s">
        <v>735</v>
      </c>
      <c r="B1295" t="s">
        <v>882</v>
      </c>
      <c r="C1295" t="str">
        <f>Справка!B12</f>
        <v>недвижимое</v>
      </c>
      <c r="D1295" t="s">
        <v>1148</v>
      </c>
      <c r="H1295" t="s">
        <v>2030</v>
      </c>
    </row>
    <row r="1296" spans="1:8" ht="12.75">
      <c r="A1296" t="s">
        <v>735</v>
      </c>
      <c r="B1296" t="s">
        <v>1238</v>
      </c>
      <c r="C1296" t="str">
        <f>Справка!C12</f>
        <v>011</v>
      </c>
      <c r="D1296" t="s">
        <v>1148</v>
      </c>
      <c r="H1296" t="s">
        <v>762</v>
      </c>
    </row>
    <row r="1297" spans="1:8" ht="12.75">
      <c r="A1297" t="s">
        <v>735</v>
      </c>
      <c r="B1297" t="s">
        <v>1455</v>
      </c>
      <c r="C1297" s="342">
        <f>Справка!D12</f>
        <v>0</v>
      </c>
      <c r="H1297" t="s">
        <v>301</v>
      </c>
    </row>
    <row r="1298" spans="1:8" ht="12.75">
      <c r="A1298" t="s">
        <v>735</v>
      </c>
      <c r="B1298" t="s">
        <v>262</v>
      </c>
      <c r="C1298" s="342">
        <f>Справка!G12</f>
        <v>0</v>
      </c>
      <c r="H1298" t="s">
        <v>315</v>
      </c>
    </row>
    <row r="1299" spans="1:8" ht="12.75">
      <c r="A1299" t="s">
        <v>735</v>
      </c>
      <c r="B1299" t="s">
        <v>218</v>
      </c>
      <c r="C1299" s="342">
        <f>Справка!E12</f>
        <v>0</v>
      </c>
      <c r="H1299" t="s">
        <v>986</v>
      </c>
    </row>
    <row r="1300" spans="1:8" ht="12.75">
      <c r="A1300" t="s">
        <v>735</v>
      </c>
      <c r="B1300" t="s">
        <v>837</v>
      </c>
      <c r="C1300" s="342">
        <f>Справка!H12</f>
        <v>0</v>
      </c>
      <c r="H1300" t="s">
        <v>512</v>
      </c>
    </row>
    <row r="1301" spans="1:8" ht="12.75">
      <c r="A1301" t="s">
        <v>735</v>
      </c>
      <c r="B1301" t="s">
        <v>403</v>
      </c>
      <c r="C1301" s="342"/>
      <c r="H1301" t="s">
        <v>521</v>
      </c>
    </row>
    <row r="1302" spans="1:8" ht="12.75">
      <c r="A1302" t="s">
        <v>735</v>
      </c>
      <c r="B1302" t="s">
        <v>1676</v>
      </c>
      <c r="C1302" s="342"/>
      <c r="H1302" t="s">
        <v>2589</v>
      </c>
    </row>
    <row r="1303" spans="1:8" ht="12.75">
      <c r="A1303" t="s">
        <v>735</v>
      </c>
      <c r="B1303" t="s">
        <v>1828</v>
      </c>
      <c r="C1303" s="342">
        <f>Справка!F12</f>
        <v>0</v>
      </c>
      <c r="H1303" t="s">
        <v>1276</v>
      </c>
    </row>
    <row r="1304" spans="1:8" ht="12.75">
      <c r="A1304" t="s">
        <v>735</v>
      </c>
      <c r="B1304" t="s">
        <v>1306</v>
      </c>
      <c r="C1304" s="342">
        <f>Справка!I12</f>
        <v>0</v>
      </c>
      <c r="H1304" t="s">
        <v>1658</v>
      </c>
    </row>
    <row r="1305" spans="1:3" ht="12.75">
      <c r="A1305" s="340" t="s">
        <v>82</v>
      </c>
      <c r="B1305" s="340" t="s">
        <v>910</v>
      </c>
      <c r="C1305" s="340"/>
    </row>
    <row r="1306" spans="1:8" ht="12.75">
      <c r="A1306" t="s">
        <v>735</v>
      </c>
      <c r="B1306" t="s">
        <v>882</v>
      </c>
      <c r="C1306" t="str">
        <f>Справка!B14</f>
        <v>   имущество казны</v>
      </c>
      <c r="D1306" t="s">
        <v>1148</v>
      </c>
      <c r="H1306" t="s">
        <v>2030</v>
      </c>
    </row>
    <row r="1307" spans="1:8" ht="12.75">
      <c r="A1307" t="s">
        <v>735</v>
      </c>
      <c r="B1307" t="s">
        <v>1238</v>
      </c>
      <c r="C1307" t="str">
        <f>Справка!C14</f>
        <v>012</v>
      </c>
      <c r="D1307" t="s">
        <v>1148</v>
      </c>
      <c r="H1307" t="s">
        <v>762</v>
      </c>
    </row>
    <row r="1308" spans="1:8" ht="12.75">
      <c r="A1308" t="s">
        <v>735</v>
      </c>
      <c r="B1308" t="s">
        <v>1455</v>
      </c>
      <c r="C1308" s="342">
        <f>Справка!D14</f>
        <v>0</v>
      </c>
      <c r="H1308" t="s">
        <v>301</v>
      </c>
    </row>
    <row r="1309" spans="1:8" ht="12.75">
      <c r="A1309" t="s">
        <v>735</v>
      </c>
      <c r="B1309" t="s">
        <v>262</v>
      </c>
      <c r="C1309" s="342">
        <f>Справка!G14</f>
        <v>0</v>
      </c>
      <c r="H1309" t="s">
        <v>315</v>
      </c>
    </row>
    <row r="1310" spans="1:8" ht="12.75">
      <c r="A1310" t="s">
        <v>735</v>
      </c>
      <c r="B1310" t="s">
        <v>218</v>
      </c>
      <c r="C1310" s="342">
        <f>Справка!E14</f>
        <v>0</v>
      </c>
      <c r="H1310" t="s">
        <v>986</v>
      </c>
    </row>
    <row r="1311" spans="1:8" ht="12.75">
      <c r="A1311" t="s">
        <v>735</v>
      </c>
      <c r="B1311" t="s">
        <v>837</v>
      </c>
      <c r="C1311" s="342">
        <f>Справка!H14</f>
        <v>0</v>
      </c>
      <c r="H1311" t="s">
        <v>512</v>
      </c>
    </row>
    <row r="1312" spans="1:8" ht="12.75">
      <c r="A1312" t="s">
        <v>735</v>
      </c>
      <c r="B1312" t="s">
        <v>403</v>
      </c>
      <c r="C1312" s="342"/>
      <c r="H1312" t="s">
        <v>521</v>
      </c>
    </row>
    <row r="1313" spans="1:8" ht="12.75">
      <c r="A1313" t="s">
        <v>735</v>
      </c>
      <c r="B1313" t="s">
        <v>1676</v>
      </c>
      <c r="C1313" s="342"/>
      <c r="H1313" t="s">
        <v>2589</v>
      </c>
    </row>
    <row r="1314" spans="1:8" ht="12.75">
      <c r="A1314" t="s">
        <v>735</v>
      </c>
      <c r="B1314" t="s">
        <v>1828</v>
      </c>
      <c r="C1314" s="342">
        <f>Справка!F14</f>
        <v>0</v>
      </c>
      <c r="H1314" t="s">
        <v>1276</v>
      </c>
    </row>
    <row r="1315" spans="1:8" ht="12.75">
      <c r="A1315" t="s">
        <v>735</v>
      </c>
      <c r="B1315" t="s">
        <v>1306</v>
      </c>
      <c r="C1315" s="342">
        <f>Справка!I14</f>
        <v>0</v>
      </c>
      <c r="H1315" t="s">
        <v>1658</v>
      </c>
    </row>
    <row r="1316" spans="1:3" ht="12.75">
      <c r="A1316" s="341" t="s">
        <v>1039</v>
      </c>
      <c r="B1316" s="341"/>
      <c r="C1316" s="341"/>
    </row>
    <row r="1317" spans="1:3" ht="12.75">
      <c r="A1317" s="341" t="s">
        <v>1039</v>
      </c>
      <c r="B1317" s="341"/>
      <c r="C1317" s="341"/>
    </row>
    <row r="1318" spans="1:3" ht="12.75">
      <c r="A1318" s="340" t="s">
        <v>82</v>
      </c>
      <c r="B1318" s="340" t="s">
        <v>910</v>
      </c>
      <c r="C1318" s="340"/>
    </row>
    <row r="1319" spans="1:8" ht="12.75">
      <c r="A1319" t="s">
        <v>735</v>
      </c>
      <c r="B1319" t="s">
        <v>882</v>
      </c>
      <c r="C1319" t="str">
        <f>Справка!B15</f>
        <v>движимое</v>
      </c>
      <c r="D1319" t="s">
        <v>1148</v>
      </c>
      <c r="H1319" t="s">
        <v>2030</v>
      </c>
    </row>
    <row r="1320" spans="1:8" ht="12.75">
      <c r="A1320" t="s">
        <v>735</v>
      </c>
      <c r="B1320" t="s">
        <v>1238</v>
      </c>
      <c r="C1320" t="str">
        <f>Справка!C15</f>
        <v>015</v>
      </c>
      <c r="D1320" t="s">
        <v>1148</v>
      </c>
      <c r="H1320" t="s">
        <v>762</v>
      </c>
    </row>
    <row r="1321" spans="1:8" ht="12.75">
      <c r="A1321" t="s">
        <v>735</v>
      </c>
      <c r="B1321" t="s">
        <v>1455</v>
      </c>
      <c r="C1321" s="342">
        <f>Справка!D15</f>
        <v>0</v>
      </c>
      <c r="H1321" t="s">
        <v>301</v>
      </c>
    </row>
    <row r="1322" spans="1:8" ht="12.75">
      <c r="A1322" t="s">
        <v>735</v>
      </c>
      <c r="B1322" t="s">
        <v>262</v>
      </c>
      <c r="C1322" s="342">
        <f>Справка!G15</f>
        <v>0</v>
      </c>
      <c r="H1322" t="s">
        <v>315</v>
      </c>
    </row>
    <row r="1323" spans="1:8" ht="12.75">
      <c r="A1323" t="s">
        <v>735</v>
      </c>
      <c r="B1323" t="s">
        <v>218</v>
      </c>
      <c r="C1323" s="342">
        <f>Справка!E15</f>
        <v>0</v>
      </c>
      <c r="H1323" t="s">
        <v>986</v>
      </c>
    </row>
    <row r="1324" spans="1:8" ht="12.75">
      <c r="A1324" t="s">
        <v>735</v>
      </c>
      <c r="B1324" t="s">
        <v>837</v>
      </c>
      <c r="C1324" s="342">
        <f>Справка!H15</f>
        <v>0</v>
      </c>
      <c r="H1324" t="s">
        <v>512</v>
      </c>
    </row>
    <row r="1325" spans="1:8" ht="12.75">
      <c r="A1325" t="s">
        <v>735</v>
      </c>
      <c r="B1325" t="s">
        <v>403</v>
      </c>
      <c r="C1325" s="342"/>
      <c r="H1325" t="s">
        <v>521</v>
      </c>
    </row>
    <row r="1326" spans="1:8" ht="12.75">
      <c r="A1326" t="s">
        <v>735</v>
      </c>
      <c r="B1326" t="s">
        <v>1676</v>
      </c>
      <c r="C1326" s="342"/>
      <c r="H1326" t="s">
        <v>2589</v>
      </c>
    </row>
    <row r="1327" spans="1:8" ht="12.75">
      <c r="A1327" t="s">
        <v>735</v>
      </c>
      <c r="B1327" t="s">
        <v>1828</v>
      </c>
      <c r="C1327" s="342">
        <f>Справка!F15</f>
        <v>0</v>
      </c>
      <c r="H1327" t="s">
        <v>1276</v>
      </c>
    </row>
    <row r="1328" spans="1:8" ht="12.75">
      <c r="A1328" t="s">
        <v>735</v>
      </c>
      <c r="B1328" t="s">
        <v>1306</v>
      </c>
      <c r="C1328" s="342">
        <f>Справка!I15</f>
        <v>0</v>
      </c>
      <c r="H1328" t="s">
        <v>1658</v>
      </c>
    </row>
    <row r="1329" spans="1:3" ht="12.75">
      <c r="A1329" s="341" t="s">
        <v>1039</v>
      </c>
      <c r="B1329" s="341"/>
      <c r="C1329" s="341"/>
    </row>
    <row r="1330" spans="1:3" ht="12.75">
      <c r="A1330" s="340" t="s">
        <v>82</v>
      </c>
      <c r="B1330" s="340" t="s">
        <v>910</v>
      </c>
      <c r="C1330" s="340"/>
    </row>
    <row r="1331" spans="1:8" ht="12.75">
      <c r="A1331" t="s">
        <v>735</v>
      </c>
      <c r="B1331" t="s">
        <v>882</v>
      </c>
      <c r="H1331" t="s">
        <v>2030</v>
      </c>
    </row>
    <row r="1332" spans="1:8" ht="12.75">
      <c r="A1332" t="s">
        <v>735</v>
      </c>
      <c r="B1332" t="s">
        <v>1238</v>
      </c>
      <c r="H1332" t="s">
        <v>762</v>
      </c>
    </row>
    <row r="1333" spans="1:8" ht="12.75">
      <c r="A1333" t="s">
        <v>735</v>
      </c>
      <c r="B1333" t="s">
        <v>1455</v>
      </c>
      <c r="C1333" s="342"/>
      <c r="H1333" t="s">
        <v>301</v>
      </c>
    </row>
    <row r="1334" spans="1:8" ht="12.75">
      <c r="A1334" t="s">
        <v>735</v>
      </c>
      <c r="B1334" t="s">
        <v>262</v>
      </c>
      <c r="C1334" s="342"/>
      <c r="H1334" t="s">
        <v>315</v>
      </c>
    </row>
    <row r="1335" spans="1:8" ht="12.75">
      <c r="A1335" t="s">
        <v>735</v>
      </c>
      <c r="B1335" t="s">
        <v>218</v>
      </c>
      <c r="C1335" s="342"/>
      <c r="H1335" t="s">
        <v>986</v>
      </c>
    </row>
    <row r="1336" spans="1:8" ht="12.75">
      <c r="A1336" t="s">
        <v>735</v>
      </c>
      <c r="B1336" t="s">
        <v>837</v>
      </c>
      <c r="C1336" s="342"/>
      <c r="H1336" t="s">
        <v>512</v>
      </c>
    </row>
    <row r="1337" spans="1:8" ht="12.75">
      <c r="A1337" t="s">
        <v>735</v>
      </c>
      <c r="B1337" t="s">
        <v>403</v>
      </c>
      <c r="C1337" s="342"/>
      <c r="H1337" t="s">
        <v>521</v>
      </c>
    </row>
    <row r="1338" spans="1:8" ht="12.75">
      <c r="A1338" t="s">
        <v>735</v>
      </c>
      <c r="B1338" t="s">
        <v>1676</v>
      </c>
      <c r="C1338" s="342"/>
      <c r="H1338" t="s">
        <v>2589</v>
      </c>
    </row>
    <row r="1339" spans="1:8" ht="12.75">
      <c r="A1339" t="s">
        <v>735</v>
      </c>
      <c r="B1339" t="s">
        <v>1828</v>
      </c>
      <c r="C1339" s="342"/>
      <c r="H1339" t="s">
        <v>1276</v>
      </c>
    </row>
    <row r="1340" spans="1:8" ht="12.75">
      <c r="A1340" t="s">
        <v>735</v>
      </c>
      <c r="B1340" t="s">
        <v>1306</v>
      </c>
      <c r="C1340" s="342"/>
      <c r="H1340" t="s">
        <v>1658</v>
      </c>
    </row>
    <row r="1341" spans="1:3" ht="12.75">
      <c r="A1341" s="341" t="s">
        <v>1039</v>
      </c>
      <c r="B1341" s="341"/>
      <c r="C1341" s="341"/>
    </row>
    <row r="1342" spans="1:3" ht="12.75" customHeight="1">
      <c r="A1342" s="341"/>
      <c r="B1342" s="341"/>
      <c r="C1342" s="341"/>
    </row>
    <row r="1343" spans="1:3" ht="12.75">
      <c r="A1343" s="341" t="s">
        <v>1039</v>
      </c>
      <c r="B1343" s="341"/>
      <c r="C1343" s="341"/>
    </row>
    <row r="1344" spans="1:3" ht="12.75">
      <c r="A1344" s="340" t="s">
        <v>82</v>
      </c>
      <c r="B1344" s="340" t="s">
        <v>1669</v>
      </c>
      <c r="C1344" s="340"/>
    </row>
    <row r="1345" spans="1:8" ht="12.75">
      <c r="A1345" t="s">
        <v>735</v>
      </c>
      <c r="B1345" t="s">
        <v>882</v>
      </c>
      <c r="C1345" t="str">
        <f>Справка!B19</f>
        <v>Материальные ценности, принятые на хранение, всего</v>
      </c>
      <c r="D1345" t="s">
        <v>1148</v>
      </c>
      <c r="H1345" t="s">
        <v>2030</v>
      </c>
    </row>
    <row r="1346" spans="1:8" ht="12.75">
      <c r="A1346" t="s">
        <v>735</v>
      </c>
      <c r="B1346" t="s">
        <v>1238</v>
      </c>
      <c r="C1346" t="str">
        <f>Справка!C19</f>
        <v>020</v>
      </c>
      <c r="D1346" t="s">
        <v>1148</v>
      </c>
      <c r="H1346" t="s">
        <v>762</v>
      </c>
    </row>
    <row r="1347" spans="1:8" ht="12.75">
      <c r="A1347" t="s">
        <v>735</v>
      </c>
      <c r="B1347" t="s">
        <v>1455</v>
      </c>
      <c r="C1347" s="342">
        <f>Справка!D19</f>
        <v>0</v>
      </c>
      <c r="H1347" t="s">
        <v>301</v>
      </c>
    </row>
    <row r="1348" spans="1:8" ht="12.75">
      <c r="A1348" t="s">
        <v>735</v>
      </c>
      <c r="B1348" t="s">
        <v>262</v>
      </c>
      <c r="C1348" s="342">
        <f>Справка!G19</f>
        <v>0</v>
      </c>
      <c r="H1348" t="s">
        <v>315</v>
      </c>
    </row>
    <row r="1349" spans="1:8" ht="12.75">
      <c r="A1349" t="s">
        <v>735</v>
      </c>
      <c r="B1349" t="s">
        <v>218</v>
      </c>
      <c r="C1349" s="342">
        <f>Справка!E19</f>
        <v>425142.67</v>
      </c>
      <c r="H1349" t="s">
        <v>986</v>
      </c>
    </row>
    <row r="1350" spans="1:8" ht="12.75">
      <c r="A1350" t="s">
        <v>735</v>
      </c>
      <c r="B1350" t="s">
        <v>837</v>
      </c>
      <c r="C1350" s="342">
        <f>Справка!H19</f>
        <v>422289.06</v>
      </c>
      <c r="H1350" t="s">
        <v>512</v>
      </c>
    </row>
    <row r="1351" spans="1:8" ht="12.75">
      <c r="A1351" t="s">
        <v>735</v>
      </c>
      <c r="B1351" t="s">
        <v>403</v>
      </c>
      <c r="C1351" s="342"/>
      <c r="H1351" t="s">
        <v>521</v>
      </c>
    </row>
    <row r="1352" spans="1:8" ht="12.75">
      <c r="A1352" t="s">
        <v>735</v>
      </c>
      <c r="B1352" t="s">
        <v>1676</v>
      </c>
      <c r="C1352" s="342"/>
      <c r="H1352" t="s">
        <v>2589</v>
      </c>
    </row>
    <row r="1353" spans="1:8" ht="12.75">
      <c r="A1353" t="s">
        <v>735</v>
      </c>
      <c r="B1353" t="s">
        <v>1828</v>
      </c>
      <c r="C1353" s="342">
        <f>Справка!F19</f>
        <v>425142.67</v>
      </c>
      <c r="H1353" t="s">
        <v>1276</v>
      </c>
    </row>
    <row r="1354" spans="1:8" ht="12.75">
      <c r="A1354" t="s">
        <v>735</v>
      </c>
      <c r="B1354" t="s">
        <v>1306</v>
      </c>
      <c r="C1354" s="342">
        <f>Справка!I19</f>
        <v>422289.06</v>
      </c>
      <c r="H1354" t="s">
        <v>1658</v>
      </c>
    </row>
    <row r="1355" spans="1:3" ht="12.75">
      <c r="A1355" s="340" t="s">
        <v>82</v>
      </c>
      <c r="B1355" s="340" t="s">
        <v>910</v>
      </c>
      <c r="C1355" s="340"/>
    </row>
    <row r="1356" spans="1:8" ht="12.75">
      <c r="A1356" t="s">
        <v>735</v>
      </c>
      <c r="B1356" t="s">
        <v>882</v>
      </c>
      <c r="H1356" t="s">
        <v>2030</v>
      </c>
    </row>
    <row r="1357" spans="1:8" ht="12.75">
      <c r="A1357" t="s">
        <v>735</v>
      </c>
      <c r="B1357" t="s">
        <v>1238</v>
      </c>
      <c r="H1357" t="s">
        <v>762</v>
      </c>
    </row>
    <row r="1358" spans="1:8" ht="12.75">
      <c r="A1358" t="s">
        <v>735</v>
      </c>
      <c r="B1358" t="s">
        <v>1455</v>
      </c>
      <c r="C1358" s="342"/>
      <c r="H1358" t="s">
        <v>301</v>
      </c>
    </row>
    <row r="1359" spans="1:8" ht="12.75">
      <c r="A1359" t="s">
        <v>735</v>
      </c>
      <c r="B1359" t="s">
        <v>262</v>
      </c>
      <c r="C1359" s="342"/>
      <c r="H1359" t="s">
        <v>315</v>
      </c>
    </row>
    <row r="1360" spans="1:8" ht="12.75">
      <c r="A1360" t="s">
        <v>735</v>
      </c>
      <c r="B1360" t="s">
        <v>218</v>
      </c>
      <c r="C1360" s="342"/>
      <c r="H1360" t="s">
        <v>986</v>
      </c>
    </row>
    <row r="1361" spans="1:8" ht="12.75">
      <c r="A1361" t="s">
        <v>735</v>
      </c>
      <c r="B1361" t="s">
        <v>837</v>
      </c>
      <c r="C1361" s="342"/>
      <c r="H1361" t="s">
        <v>512</v>
      </c>
    </row>
    <row r="1362" spans="1:8" ht="12.75">
      <c r="A1362" t="s">
        <v>735</v>
      </c>
      <c r="B1362" t="s">
        <v>403</v>
      </c>
      <c r="C1362" s="342"/>
      <c r="H1362" t="s">
        <v>521</v>
      </c>
    </row>
    <row r="1363" spans="1:8" ht="12.75">
      <c r="A1363" t="s">
        <v>735</v>
      </c>
      <c r="B1363" t="s">
        <v>1676</v>
      </c>
      <c r="C1363" s="342"/>
      <c r="H1363" t="s">
        <v>2589</v>
      </c>
    </row>
    <row r="1364" spans="1:8" ht="12.75">
      <c r="A1364" t="s">
        <v>735</v>
      </c>
      <c r="B1364" t="s">
        <v>1828</v>
      </c>
      <c r="C1364" s="342"/>
      <c r="H1364" t="s">
        <v>1276</v>
      </c>
    </row>
    <row r="1365" spans="1:8" ht="12.75">
      <c r="A1365" t="s">
        <v>735</v>
      </c>
      <c r="B1365" t="s">
        <v>1306</v>
      </c>
      <c r="C1365" s="342"/>
      <c r="H1365" t="s">
        <v>1658</v>
      </c>
    </row>
    <row r="1366" spans="1:3" ht="12.75">
      <c r="A1366" s="341" t="s">
        <v>1039</v>
      </c>
      <c r="B1366" s="341"/>
      <c r="C1366" s="341"/>
    </row>
    <row r="1367" spans="1:3" ht="12.75" customHeight="1">
      <c r="A1367" s="341"/>
      <c r="B1367" s="341"/>
      <c r="C1367" s="341"/>
    </row>
    <row r="1368" spans="1:3" ht="12.75">
      <c r="A1368" s="341" t="s">
        <v>1039</v>
      </c>
      <c r="B1368" s="341"/>
      <c r="C1368" s="341"/>
    </row>
    <row r="1369" spans="1:3" ht="12.75">
      <c r="A1369" s="340" t="s">
        <v>82</v>
      </c>
      <c r="B1369" s="340" t="s">
        <v>1669</v>
      </c>
      <c r="C1369" s="340"/>
    </row>
    <row r="1370" spans="1:8" ht="12.75">
      <c r="A1370" t="s">
        <v>735</v>
      </c>
      <c r="B1370" t="s">
        <v>882</v>
      </c>
      <c r="C1370" t="str">
        <f>Справка!B22</f>
        <v>Бланки строгой отчетности, всего</v>
      </c>
      <c r="D1370" t="s">
        <v>1148</v>
      </c>
      <c r="H1370" t="s">
        <v>2030</v>
      </c>
    </row>
    <row r="1371" spans="1:8" ht="12.75">
      <c r="A1371" t="s">
        <v>735</v>
      </c>
      <c r="B1371" t="s">
        <v>1238</v>
      </c>
      <c r="C1371" t="str">
        <f>Справка!C22</f>
        <v>030</v>
      </c>
      <c r="D1371" t="s">
        <v>1148</v>
      </c>
      <c r="H1371" t="s">
        <v>762</v>
      </c>
    </row>
    <row r="1372" spans="1:8" ht="12.75">
      <c r="A1372" t="s">
        <v>735</v>
      </c>
      <c r="B1372" t="s">
        <v>1455</v>
      </c>
      <c r="C1372" s="342">
        <f>Справка!D22</f>
        <v>0</v>
      </c>
      <c r="H1372" t="s">
        <v>301</v>
      </c>
    </row>
    <row r="1373" spans="1:8" ht="12.75">
      <c r="A1373" t="s">
        <v>735</v>
      </c>
      <c r="B1373" t="s">
        <v>262</v>
      </c>
      <c r="C1373" s="342">
        <f>Справка!G22</f>
        <v>0</v>
      </c>
      <c r="H1373" t="s">
        <v>315</v>
      </c>
    </row>
    <row r="1374" spans="1:8" ht="12.75">
      <c r="A1374" t="s">
        <v>735</v>
      </c>
      <c r="B1374" t="s">
        <v>218</v>
      </c>
      <c r="C1374" s="342">
        <f>Справка!E22</f>
        <v>0</v>
      </c>
      <c r="H1374" t="s">
        <v>986</v>
      </c>
    </row>
    <row r="1375" spans="1:8" ht="12.75">
      <c r="A1375" t="s">
        <v>735</v>
      </c>
      <c r="B1375" t="s">
        <v>837</v>
      </c>
      <c r="C1375" s="342">
        <f>Справка!H22</f>
        <v>0</v>
      </c>
      <c r="H1375" t="s">
        <v>512</v>
      </c>
    </row>
    <row r="1376" spans="1:8" ht="12.75">
      <c r="A1376" t="s">
        <v>735</v>
      </c>
      <c r="B1376" t="s">
        <v>403</v>
      </c>
      <c r="C1376" s="342"/>
      <c r="H1376" t="s">
        <v>521</v>
      </c>
    </row>
    <row r="1377" spans="1:8" ht="12.75">
      <c r="A1377" t="s">
        <v>735</v>
      </c>
      <c r="B1377" t="s">
        <v>1676</v>
      </c>
      <c r="C1377" s="342"/>
      <c r="H1377" t="s">
        <v>2589</v>
      </c>
    </row>
    <row r="1378" spans="1:8" ht="12.75">
      <c r="A1378" t="s">
        <v>735</v>
      </c>
      <c r="B1378" t="s">
        <v>1828</v>
      </c>
      <c r="C1378" s="342">
        <f>Справка!F22</f>
        <v>0</v>
      </c>
      <c r="H1378" t="s">
        <v>1276</v>
      </c>
    </row>
    <row r="1379" spans="1:8" ht="12.75">
      <c r="A1379" t="s">
        <v>735</v>
      </c>
      <c r="B1379" t="s">
        <v>1306</v>
      </c>
      <c r="C1379" s="342">
        <f>Справка!I22</f>
        <v>0</v>
      </c>
      <c r="H1379" t="s">
        <v>1658</v>
      </c>
    </row>
    <row r="1380" spans="1:3" ht="12.75">
      <c r="A1380" s="340" t="s">
        <v>82</v>
      </c>
      <c r="B1380" s="340" t="s">
        <v>910</v>
      </c>
      <c r="C1380" s="340"/>
    </row>
    <row r="1381" spans="1:8" ht="12.75">
      <c r="A1381" t="s">
        <v>735</v>
      </c>
      <c r="B1381" t="s">
        <v>882</v>
      </c>
      <c r="H1381" t="s">
        <v>2030</v>
      </c>
    </row>
    <row r="1382" spans="1:8" ht="12.75">
      <c r="A1382" t="s">
        <v>735</v>
      </c>
      <c r="B1382" t="s">
        <v>1238</v>
      </c>
      <c r="H1382" t="s">
        <v>762</v>
      </c>
    </row>
    <row r="1383" spans="1:8" ht="12.75">
      <c r="A1383" t="s">
        <v>735</v>
      </c>
      <c r="B1383" t="s">
        <v>1455</v>
      </c>
      <c r="C1383" s="342"/>
      <c r="H1383" t="s">
        <v>301</v>
      </c>
    </row>
    <row r="1384" spans="1:8" ht="12.75">
      <c r="A1384" t="s">
        <v>735</v>
      </c>
      <c r="B1384" t="s">
        <v>262</v>
      </c>
      <c r="C1384" s="342"/>
      <c r="H1384" t="s">
        <v>315</v>
      </c>
    </row>
    <row r="1385" spans="1:8" ht="12.75">
      <c r="A1385" t="s">
        <v>735</v>
      </c>
      <c r="B1385" t="s">
        <v>218</v>
      </c>
      <c r="C1385" s="342"/>
      <c r="H1385" t="s">
        <v>986</v>
      </c>
    </row>
    <row r="1386" spans="1:8" ht="12.75">
      <c r="A1386" t="s">
        <v>735</v>
      </c>
      <c r="B1386" t="s">
        <v>837</v>
      </c>
      <c r="C1386" s="342"/>
      <c r="H1386" t="s">
        <v>512</v>
      </c>
    </row>
    <row r="1387" spans="1:8" ht="12.75">
      <c r="A1387" t="s">
        <v>735</v>
      </c>
      <c r="B1387" t="s">
        <v>403</v>
      </c>
      <c r="C1387" s="342"/>
      <c r="H1387" t="s">
        <v>521</v>
      </c>
    </row>
    <row r="1388" spans="1:8" ht="12.75">
      <c r="A1388" t="s">
        <v>735</v>
      </c>
      <c r="B1388" t="s">
        <v>1676</v>
      </c>
      <c r="C1388" s="342"/>
      <c r="H1388" t="s">
        <v>2589</v>
      </c>
    </row>
    <row r="1389" spans="1:8" ht="12.75">
      <c r="A1389" t="s">
        <v>735</v>
      </c>
      <c r="B1389" t="s">
        <v>1828</v>
      </c>
      <c r="C1389" s="342"/>
      <c r="H1389" t="s">
        <v>1276</v>
      </c>
    </row>
    <row r="1390" spans="1:8" ht="12.75">
      <c r="A1390" t="s">
        <v>735</v>
      </c>
      <c r="B1390" t="s">
        <v>1306</v>
      </c>
      <c r="C1390" s="342"/>
      <c r="H1390" t="s">
        <v>1658</v>
      </c>
    </row>
    <row r="1391" spans="1:3" ht="12.75">
      <c r="A1391" s="341" t="s">
        <v>1039</v>
      </c>
      <c r="B1391" s="341"/>
      <c r="C1391" s="341"/>
    </row>
    <row r="1392" spans="1:3" ht="12.75" customHeight="1">
      <c r="A1392" s="341"/>
      <c r="B1392" s="341"/>
      <c r="C1392" s="341"/>
    </row>
    <row r="1393" spans="1:3" ht="12.75">
      <c r="A1393" s="341" t="s">
        <v>1039</v>
      </c>
      <c r="B1393" s="341"/>
      <c r="C1393" s="341"/>
    </row>
    <row r="1394" spans="1:3" ht="12.75">
      <c r="A1394" s="340" t="s">
        <v>82</v>
      </c>
      <c r="B1394" s="340" t="s">
        <v>1669</v>
      </c>
      <c r="C1394" s="340"/>
    </row>
    <row r="1395" spans="1:8" ht="12.75">
      <c r="A1395" t="s">
        <v>735</v>
      </c>
      <c r="B1395" t="s">
        <v>882</v>
      </c>
      <c r="C1395" t="str">
        <f>Справка!B25</f>
        <v>Задолженность неплатежеспособных дебиторов, всего</v>
      </c>
      <c r="D1395" t="s">
        <v>1148</v>
      </c>
      <c r="H1395" t="s">
        <v>2030</v>
      </c>
    </row>
    <row r="1396" spans="1:8" ht="12.75">
      <c r="A1396" t="s">
        <v>735</v>
      </c>
      <c r="B1396" t="s">
        <v>1238</v>
      </c>
      <c r="C1396" t="str">
        <f>Справка!C25</f>
        <v>040</v>
      </c>
      <c r="D1396" t="s">
        <v>1148</v>
      </c>
      <c r="H1396" t="s">
        <v>762</v>
      </c>
    </row>
    <row r="1397" spans="1:8" ht="12.75">
      <c r="A1397" t="s">
        <v>735</v>
      </c>
      <c r="B1397" t="s">
        <v>1455</v>
      </c>
      <c r="C1397" s="342">
        <f>Справка!D25</f>
        <v>0</v>
      </c>
      <c r="H1397" t="s">
        <v>301</v>
      </c>
    </row>
    <row r="1398" spans="1:8" ht="12.75">
      <c r="A1398" t="s">
        <v>735</v>
      </c>
      <c r="B1398" t="s">
        <v>262</v>
      </c>
      <c r="C1398" s="342">
        <f>Справка!G25</f>
        <v>0</v>
      </c>
      <c r="H1398" t="s">
        <v>315</v>
      </c>
    </row>
    <row r="1399" spans="1:8" ht="12.75">
      <c r="A1399" t="s">
        <v>735</v>
      </c>
      <c r="B1399" t="s">
        <v>218</v>
      </c>
      <c r="C1399" s="342">
        <f>Справка!E25</f>
        <v>0</v>
      </c>
      <c r="H1399" t="s">
        <v>986</v>
      </c>
    </row>
    <row r="1400" spans="1:8" ht="12.75">
      <c r="A1400" t="s">
        <v>735</v>
      </c>
      <c r="B1400" t="s">
        <v>837</v>
      </c>
      <c r="C1400" s="342">
        <f>Справка!H25</f>
        <v>0</v>
      </c>
      <c r="H1400" t="s">
        <v>512</v>
      </c>
    </row>
    <row r="1401" spans="1:8" ht="12.75">
      <c r="A1401" t="s">
        <v>735</v>
      </c>
      <c r="B1401" t="s">
        <v>403</v>
      </c>
      <c r="C1401" s="342"/>
      <c r="H1401" t="s">
        <v>521</v>
      </c>
    </row>
    <row r="1402" spans="1:8" ht="12.75">
      <c r="A1402" t="s">
        <v>735</v>
      </c>
      <c r="B1402" t="s">
        <v>1676</v>
      </c>
      <c r="C1402" s="342"/>
      <c r="H1402" t="s">
        <v>2589</v>
      </c>
    </row>
    <row r="1403" spans="1:8" ht="12.75">
      <c r="A1403" t="s">
        <v>735</v>
      </c>
      <c r="B1403" t="s">
        <v>1828</v>
      </c>
      <c r="C1403" s="342">
        <f>Справка!F25</f>
        <v>0</v>
      </c>
      <c r="H1403" t="s">
        <v>1276</v>
      </c>
    </row>
    <row r="1404" spans="1:8" ht="12.75">
      <c r="A1404" t="s">
        <v>735</v>
      </c>
      <c r="B1404" t="s">
        <v>1306</v>
      </c>
      <c r="C1404" s="342">
        <f>Справка!I25</f>
        <v>0</v>
      </c>
      <c r="H1404" t="s">
        <v>1658</v>
      </c>
    </row>
    <row r="1405" spans="1:3" ht="12.75">
      <c r="A1405" s="340" t="s">
        <v>82</v>
      </c>
      <c r="B1405" s="340" t="s">
        <v>910</v>
      </c>
      <c r="C1405" s="340"/>
    </row>
    <row r="1406" spans="1:8" ht="12.75">
      <c r="A1406" t="s">
        <v>735</v>
      </c>
      <c r="B1406" t="s">
        <v>882</v>
      </c>
      <c r="H1406" t="s">
        <v>2030</v>
      </c>
    </row>
    <row r="1407" spans="1:8" ht="12.75">
      <c r="A1407" t="s">
        <v>735</v>
      </c>
      <c r="B1407" t="s">
        <v>1238</v>
      </c>
      <c r="H1407" t="s">
        <v>762</v>
      </c>
    </row>
    <row r="1408" spans="1:8" ht="12.75">
      <c r="A1408" t="s">
        <v>735</v>
      </c>
      <c r="B1408" t="s">
        <v>1455</v>
      </c>
      <c r="C1408" s="342"/>
      <c r="H1408" t="s">
        <v>301</v>
      </c>
    </row>
    <row r="1409" spans="1:8" ht="12.75">
      <c r="A1409" t="s">
        <v>735</v>
      </c>
      <c r="B1409" t="s">
        <v>262</v>
      </c>
      <c r="C1409" s="342"/>
      <c r="H1409" t="s">
        <v>315</v>
      </c>
    </row>
    <row r="1410" spans="1:8" ht="12.75">
      <c r="A1410" t="s">
        <v>735</v>
      </c>
      <c r="B1410" t="s">
        <v>218</v>
      </c>
      <c r="C1410" s="342"/>
      <c r="H1410" t="s">
        <v>986</v>
      </c>
    </row>
    <row r="1411" spans="1:8" ht="12.75">
      <c r="A1411" t="s">
        <v>735</v>
      </c>
      <c r="B1411" t="s">
        <v>837</v>
      </c>
      <c r="C1411" s="342"/>
      <c r="H1411" t="s">
        <v>512</v>
      </c>
    </row>
    <row r="1412" spans="1:8" ht="12.75">
      <c r="A1412" t="s">
        <v>735</v>
      </c>
      <c r="B1412" t="s">
        <v>403</v>
      </c>
      <c r="C1412" s="342"/>
      <c r="H1412" t="s">
        <v>521</v>
      </c>
    </row>
    <row r="1413" spans="1:8" ht="12.75">
      <c r="A1413" t="s">
        <v>735</v>
      </c>
      <c r="B1413" t="s">
        <v>1676</v>
      </c>
      <c r="C1413" s="342"/>
      <c r="H1413" t="s">
        <v>2589</v>
      </c>
    </row>
    <row r="1414" spans="1:8" ht="12.75">
      <c r="A1414" t="s">
        <v>735</v>
      </c>
      <c r="B1414" t="s">
        <v>1828</v>
      </c>
      <c r="C1414" s="342"/>
      <c r="H1414" t="s">
        <v>1276</v>
      </c>
    </row>
    <row r="1415" spans="1:8" ht="12.75">
      <c r="A1415" t="s">
        <v>735</v>
      </c>
      <c r="B1415" t="s">
        <v>1306</v>
      </c>
      <c r="C1415" s="342"/>
      <c r="H1415" t="s">
        <v>1658</v>
      </c>
    </row>
    <row r="1416" spans="1:3" ht="12.75">
      <c r="A1416" s="341" t="s">
        <v>1039</v>
      </c>
      <c r="B1416" s="341"/>
      <c r="C1416" s="341"/>
    </row>
    <row r="1417" spans="1:3" ht="12.75" customHeight="1">
      <c r="A1417" s="341"/>
      <c r="B1417" s="341"/>
      <c r="C1417" s="341"/>
    </row>
    <row r="1418" spans="1:3" ht="12.75">
      <c r="A1418" s="341" t="s">
        <v>1039</v>
      </c>
      <c r="B1418" s="341"/>
      <c r="C1418" s="341"/>
    </row>
    <row r="1419" spans="1:3" ht="12.75">
      <c r="A1419" s="340" t="s">
        <v>82</v>
      </c>
      <c r="B1419" s="340" t="s">
        <v>1669</v>
      </c>
      <c r="C1419" s="340"/>
    </row>
    <row r="1420" spans="1:8" ht="12.75">
      <c r="A1420" t="s">
        <v>735</v>
      </c>
      <c r="B1420" t="s">
        <v>882</v>
      </c>
      <c r="C1420" t="str">
        <f>Справка!B28</f>
        <v>Материальные ценности, оплаченные по централизованному снабжению, всего</v>
      </c>
      <c r="D1420" t="s">
        <v>1148</v>
      </c>
      <c r="H1420" t="s">
        <v>2030</v>
      </c>
    </row>
    <row r="1421" spans="1:8" ht="12.75">
      <c r="A1421" t="s">
        <v>735</v>
      </c>
      <c r="B1421" t="s">
        <v>1238</v>
      </c>
      <c r="C1421" t="str">
        <f>Справка!C28</f>
        <v>050</v>
      </c>
      <c r="D1421" t="s">
        <v>1148</v>
      </c>
      <c r="H1421" t="s">
        <v>762</v>
      </c>
    </row>
    <row r="1422" spans="1:8" ht="12.75">
      <c r="A1422" t="s">
        <v>735</v>
      </c>
      <c r="B1422" t="s">
        <v>1455</v>
      </c>
      <c r="C1422" s="342">
        <f>Справка!D28</f>
        <v>0</v>
      </c>
      <c r="H1422" t="s">
        <v>301</v>
      </c>
    </row>
    <row r="1423" spans="1:8" ht="12.75">
      <c r="A1423" t="s">
        <v>735</v>
      </c>
      <c r="B1423" t="s">
        <v>262</v>
      </c>
      <c r="C1423" s="342">
        <f>Справка!G28</f>
        <v>0</v>
      </c>
      <c r="H1423" t="s">
        <v>315</v>
      </c>
    </row>
    <row r="1424" spans="1:8" ht="12.75">
      <c r="A1424" t="s">
        <v>735</v>
      </c>
      <c r="B1424" t="s">
        <v>218</v>
      </c>
      <c r="C1424" s="342">
        <f>Справка!E28</f>
        <v>0</v>
      </c>
      <c r="H1424" t="s">
        <v>986</v>
      </c>
    </row>
    <row r="1425" spans="1:8" ht="12.75">
      <c r="A1425" t="s">
        <v>735</v>
      </c>
      <c r="B1425" t="s">
        <v>837</v>
      </c>
      <c r="C1425" s="342">
        <f>Справка!H28</f>
        <v>0</v>
      </c>
      <c r="H1425" t="s">
        <v>512</v>
      </c>
    </row>
    <row r="1426" spans="1:8" ht="12.75">
      <c r="A1426" t="s">
        <v>735</v>
      </c>
      <c r="B1426" t="s">
        <v>403</v>
      </c>
      <c r="C1426" s="342"/>
      <c r="H1426" t="s">
        <v>521</v>
      </c>
    </row>
    <row r="1427" spans="1:8" ht="12.75">
      <c r="A1427" t="s">
        <v>735</v>
      </c>
      <c r="B1427" t="s">
        <v>1676</v>
      </c>
      <c r="C1427" s="342"/>
      <c r="H1427" t="s">
        <v>2589</v>
      </c>
    </row>
    <row r="1428" spans="1:8" ht="12.75">
      <c r="A1428" t="s">
        <v>735</v>
      </c>
      <c r="B1428" t="s">
        <v>1828</v>
      </c>
      <c r="C1428" s="342">
        <f>Справка!F28</f>
        <v>0</v>
      </c>
      <c r="H1428" t="s">
        <v>1276</v>
      </c>
    </row>
    <row r="1429" spans="1:8" ht="12.75">
      <c r="A1429" t="s">
        <v>735</v>
      </c>
      <c r="B1429" t="s">
        <v>1306</v>
      </c>
      <c r="C1429" s="342">
        <f>Справка!I28</f>
        <v>0</v>
      </c>
      <c r="H1429" t="s">
        <v>1658</v>
      </c>
    </row>
    <row r="1430" spans="1:3" ht="12.75">
      <c r="A1430" s="340" t="s">
        <v>82</v>
      </c>
      <c r="B1430" s="340" t="s">
        <v>910</v>
      </c>
      <c r="C1430" s="340"/>
    </row>
    <row r="1431" spans="1:8" ht="12.75">
      <c r="A1431" t="s">
        <v>735</v>
      </c>
      <c r="B1431" t="s">
        <v>882</v>
      </c>
      <c r="C1431" t="str">
        <f>Справка!B30</f>
        <v>основные средства</v>
      </c>
      <c r="D1431" t="s">
        <v>1148</v>
      </c>
      <c r="H1431" t="s">
        <v>2030</v>
      </c>
    </row>
    <row r="1432" spans="1:8" ht="12.75">
      <c r="A1432" t="s">
        <v>735</v>
      </c>
      <c r="B1432" t="s">
        <v>1238</v>
      </c>
      <c r="C1432" t="str">
        <f>Справка!C30</f>
        <v>051</v>
      </c>
      <c r="D1432" t="s">
        <v>1148</v>
      </c>
      <c r="H1432" t="s">
        <v>762</v>
      </c>
    </row>
    <row r="1433" spans="1:8" ht="12.75">
      <c r="A1433" t="s">
        <v>735</v>
      </c>
      <c r="B1433" t="s">
        <v>1455</v>
      </c>
      <c r="C1433" s="342">
        <f>Справка!D30</f>
        <v>0</v>
      </c>
      <c r="H1433" t="s">
        <v>301</v>
      </c>
    </row>
    <row r="1434" spans="1:8" ht="12.75">
      <c r="A1434" t="s">
        <v>735</v>
      </c>
      <c r="B1434" t="s">
        <v>262</v>
      </c>
      <c r="C1434" s="342">
        <f>Справка!G30</f>
        <v>0</v>
      </c>
      <c r="H1434" t="s">
        <v>315</v>
      </c>
    </row>
    <row r="1435" spans="1:8" ht="12.75">
      <c r="A1435" t="s">
        <v>735</v>
      </c>
      <c r="B1435" t="s">
        <v>218</v>
      </c>
      <c r="C1435" s="342">
        <f>Справка!E30</f>
        <v>0</v>
      </c>
      <c r="H1435" t="s">
        <v>986</v>
      </c>
    </row>
    <row r="1436" spans="1:8" ht="12.75">
      <c r="A1436" t="s">
        <v>735</v>
      </c>
      <c r="B1436" t="s">
        <v>837</v>
      </c>
      <c r="C1436" s="342">
        <f>Справка!H30</f>
        <v>0</v>
      </c>
      <c r="H1436" t="s">
        <v>512</v>
      </c>
    </row>
    <row r="1437" spans="1:8" ht="12.75">
      <c r="A1437" t="s">
        <v>735</v>
      </c>
      <c r="B1437" t="s">
        <v>403</v>
      </c>
      <c r="C1437" s="342"/>
      <c r="H1437" t="s">
        <v>521</v>
      </c>
    </row>
    <row r="1438" spans="1:8" ht="12.75">
      <c r="A1438" t="s">
        <v>735</v>
      </c>
      <c r="B1438" t="s">
        <v>1676</v>
      </c>
      <c r="C1438" s="342"/>
      <c r="H1438" t="s">
        <v>2589</v>
      </c>
    </row>
    <row r="1439" spans="1:8" ht="12.75">
      <c r="A1439" t="s">
        <v>735</v>
      </c>
      <c r="B1439" t="s">
        <v>1828</v>
      </c>
      <c r="C1439" s="342">
        <f>Справка!F30</f>
        <v>0</v>
      </c>
      <c r="H1439" t="s">
        <v>1276</v>
      </c>
    </row>
    <row r="1440" spans="1:8" ht="12.75">
      <c r="A1440" t="s">
        <v>735</v>
      </c>
      <c r="B1440" t="s">
        <v>1306</v>
      </c>
      <c r="C1440" s="342">
        <f>Справка!I30</f>
        <v>0</v>
      </c>
      <c r="H1440" t="s">
        <v>1658</v>
      </c>
    </row>
    <row r="1441" spans="1:3" ht="12.75">
      <c r="A1441" s="340" t="s">
        <v>82</v>
      </c>
      <c r="B1441" s="340" t="s">
        <v>910</v>
      </c>
      <c r="C1441" s="340"/>
    </row>
    <row r="1442" spans="1:8" ht="12.75">
      <c r="A1442" t="s">
        <v>735</v>
      </c>
      <c r="B1442" t="s">
        <v>882</v>
      </c>
      <c r="C1442" t="str">
        <f>Справка!B32</f>
        <v>   особо ценное движимое имущество</v>
      </c>
      <c r="D1442" t="s">
        <v>1148</v>
      </c>
      <c r="H1442" t="s">
        <v>2030</v>
      </c>
    </row>
    <row r="1443" spans="1:8" ht="12.75">
      <c r="A1443" t="s">
        <v>735</v>
      </c>
      <c r="B1443" t="s">
        <v>1238</v>
      </c>
      <c r="C1443" t="str">
        <f>Справка!C32</f>
        <v>052</v>
      </c>
      <c r="D1443" t="s">
        <v>1148</v>
      </c>
      <c r="H1443" t="s">
        <v>762</v>
      </c>
    </row>
    <row r="1444" spans="1:8" ht="12.75">
      <c r="A1444" t="s">
        <v>735</v>
      </c>
      <c r="B1444" t="s">
        <v>1455</v>
      </c>
      <c r="C1444" s="342">
        <f>Справка!D32</f>
        <v>0</v>
      </c>
      <c r="H1444" t="s">
        <v>301</v>
      </c>
    </row>
    <row r="1445" spans="1:8" ht="12.75">
      <c r="A1445" t="s">
        <v>735</v>
      </c>
      <c r="B1445" t="s">
        <v>262</v>
      </c>
      <c r="C1445" s="342">
        <f>Справка!G32</f>
        <v>0</v>
      </c>
      <c r="H1445" t="s">
        <v>315</v>
      </c>
    </row>
    <row r="1446" spans="1:8" ht="12.75">
      <c r="A1446" t="s">
        <v>735</v>
      </c>
      <c r="B1446" t="s">
        <v>218</v>
      </c>
      <c r="C1446" s="342">
        <f>Справка!E32</f>
        <v>0</v>
      </c>
      <c r="H1446" t="s">
        <v>986</v>
      </c>
    </row>
    <row r="1447" spans="1:8" ht="12.75">
      <c r="A1447" t="s">
        <v>735</v>
      </c>
      <c r="B1447" t="s">
        <v>837</v>
      </c>
      <c r="C1447" s="342">
        <f>Справка!H32</f>
        <v>0</v>
      </c>
      <c r="H1447" t="s">
        <v>512</v>
      </c>
    </row>
    <row r="1448" spans="1:8" ht="12.75">
      <c r="A1448" t="s">
        <v>735</v>
      </c>
      <c r="B1448" t="s">
        <v>403</v>
      </c>
      <c r="C1448" s="342"/>
      <c r="H1448" t="s">
        <v>521</v>
      </c>
    </row>
    <row r="1449" spans="1:8" ht="12.75">
      <c r="A1449" t="s">
        <v>735</v>
      </c>
      <c r="B1449" t="s">
        <v>1676</v>
      </c>
      <c r="C1449" s="342"/>
      <c r="H1449" t="s">
        <v>2589</v>
      </c>
    </row>
    <row r="1450" spans="1:8" ht="12.75">
      <c r="A1450" t="s">
        <v>735</v>
      </c>
      <c r="B1450" t="s">
        <v>1828</v>
      </c>
      <c r="C1450" s="342">
        <f>Справка!F32</f>
        <v>0</v>
      </c>
      <c r="H1450" t="s">
        <v>1276</v>
      </c>
    </row>
    <row r="1451" spans="1:8" ht="12.75">
      <c r="A1451" t="s">
        <v>735</v>
      </c>
      <c r="B1451" t="s">
        <v>1306</v>
      </c>
      <c r="C1451" s="342">
        <f>Справка!I32</f>
        <v>0</v>
      </c>
      <c r="H1451" t="s">
        <v>1658</v>
      </c>
    </row>
    <row r="1452" spans="1:3" ht="12.75">
      <c r="A1452" s="341" t="s">
        <v>1039</v>
      </c>
      <c r="B1452" s="341"/>
      <c r="C1452" s="341"/>
    </row>
    <row r="1453" spans="1:3" ht="12.75">
      <c r="A1453" s="341" t="s">
        <v>1039</v>
      </c>
      <c r="B1453" s="341"/>
      <c r="C1453" s="341"/>
    </row>
    <row r="1454" spans="1:3" ht="12.75">
      <c r="A1454" s="340" t="s">
        <v>82</v>
      </c>
      <c r="B1454" s="340" t="s">
        <v>910</v>
      </c>
      <c r="C1454" s="340"/>
    </row>
    <row r="1455" spans="1:8" ht="12.75">
      <c r="A1455" t="s">
        <v>735</v>
      </c>
      <c r="B1455" t="s">
        <v>882</v>
      </c>
      <c r="C1455" t="str">
        <f>Справка!B35</f>
        <v>материальные запасы</v>
      </c>
      <c r="D1455" t="s">
        <v>1148</v>
      </c>
      <c r="H1455" t="s">
        <v>2030</v>
      </c>
    </row>
    <row r="1456" spans="1:8" ht="12.75">
      <c r="A1456" t="s">
        <v>735</v>
      </c>
      <c r="B1456" t="s">
        <v>1238</v>
      </c>
      <c r="C1456" t="str">
        <f>Справка!C35</f>
        <v>054</v>
      </c>
      <c r="D1456" t="s">
        <v>1148</v>
      </c>
      <c r="H1456" t="s">
        <v>762</v>
      </c>
    </row>
    <row r="1457" spans="1:8" ht="12.75">
      <c r="A1457" t="s">
        <v>735</v>
      </c>
      <c r="B1457" t="s">
        <v>1455</v>
      </c>
      <c r="C1457" s="342">
        <f>Справка!D35</f>
        <v>0</v>
      </c>
      <c r="H1457" t="s">
        <v>301</v>
      </c>
    </row>
    <row r="1458" spans="1:8" ht="12.75">
      <c r="A1458" t="s">
        <v>735</v>
      </c>
      <c r="B1458" t="s">
        <v>262</v>
      </c>
      <c r="C1458" s="342">
        <f>Справка!G35</f>
        <v>0</v>
      </c>
      <c r="H1458" t="s">
        <v>315</v>
      </c>
    </row>
    <row r="1459" spans="1:8" ht="12.75">
      <c r="A1459" t="s">
        <v>735</v>
      </c>
      <c r="B1459" t="s">
        <v>218</v>
      </c>
      <c r="C1459" s="342">
        <f>Справка!E35</f>
        <v>0</v>
      </c>
      <c r="H1459" t="s">
        <v>986</v>
      </c>
    </row>
    <row r="1460" spans="1:8" ht="12.75">
      <c r="A1460" t="s">
        <v>735</v>
      </c>
      <c r="B1460" t="s">
        <v>837</v>
      </c>
      <c r="C1460" s="342">
        <f>Справка!H35</f>
        <v>0</v>
      </c>
      <c r="H1460" t="s">
        <v>512</v>
      </c>
    </row>
    <row r="1461" spans="1:8" ht="12.75">
      <c r="A1461" t="s">
        <v>735</v>
      </c>
      <c r="B1461" t="s">
        <v>403</v>
      </c>
      <c r="C1461" s="342"/>
      <c r="H1461" t="s">
        <v>521</v>
      </c>
    </row>
    <row r="1462" spans="1:8" ht="12.75">
      <c r="A1462" t="s">
        <v>735</v>
      </c>
      <c r="B1462" t="s">
        <v>1676</v>
      </c>
      <c r="C1462" s="342"/>
      <c r="H1462" t="s">
        <v>2589</v>
      </c>
    </row>
    <row r="1463" spans="1:8" ht="12.75">
      <c r="A1463" t="s">
        <v>735</v>
      </c>
      <c r="B1463" t="s">
        <v>1828</v>
      </c>
      <c r="C1463" s="342">
        <f>Справка!F35</f>
        <v>0</v>
      </c>
      <c r="H1463" t="s">
        <v>1276</v>
      </c>
    </row>
    <row r="1464" spans="1:8" ht="12.75">
      <c r="A1464" t="s">
        <v>735</v>
      </c>
      <c r="B1464" t="s">
        <v>1306</v>
      </c>
      <c r="C1464" s="342">
        <f>Справка!I35</f>
        <v>0</v>
      </c>
      <c r="H1464" t="s">
        <v>1658</v>
      </c>
    </row>
    <row r="1465" spans="1:3" ht="12.75">
      <c r="A1465" s="340" t="s">
        <v>82</v>
      </c>
      <c r="B1465" s="340" t="s">
        <v>910</v>
      </c>
      <c r="C1465" s="340"/>
    </row>
    <row r="1466" spans="1:8" ht="12.75">
      <c r="A1466" t="s">
        <v>735</v>
      </c>
      <c r="B1466" t="s">
        <v>882</v>
      </c>
      <c r="C1466" t="str">
        <f>Справка!B37</f>
        <v>   особо ценное движимое имущество</v>
      </c>
      <c r="D1466" t="s">
        <v>1148</v>
      </c>
      <c r="H1466" t="s">
        <v>2030</v>
      </c>
    </row>
    <row r="1467" spans="1:8" ht="12.75">
      <c r="A1467" t="s">
        <v>735</v>
      </c>
      <c r="B1467" t="s">
        <v>1238</v>
      </c>
      <c r="C1467" t="str">
        <f>Справка!C37</f>
        <v>055</v>
      </c>
      <c r="D1467" t="s">
        <v>1148</v>
      </c>
      <c r="H1467" t="s">
        <v>762</v>
      </c>
    </row>
    <row r="1468" spans="1:8" ht="12.75">
      <c r="A1468" t="s">
        <v>735</v>
      </c>
      <c r="B1468" t="s">
        <v>1455</v>
      </c>
      <c r="C1468" s="342">
        <f>Справка!D37</f>
        <v>0</v>
      </c>
      <c r="H1468" t="s">
        <v>301</v>
      </c>
    </row>
    <row r="1469" spans="1:8" ht="12.75">
      <c r="A1469" t="s">
        <v>735</v>
      </c>
      <c r="B1469" t="s">
        <v>262</v>
      </c>
      <c r="C1469" s="342">
        <f>Справка!G37</f>
        <v>0</v>
      </c>
      <c r="H1469" t="s">
        <v>315</v>
      </c>
    </row>
    <row r="1470" spans="1:8" ht="12.75">
      <c r="A1470" t="s">
        <v>735</v>
      </c>
      <c r="B1470" t="s">
        <v>218</v>
      </c>
      <c r="C1470" s="342">
        <f>Справка!E37</f>
        <v>0</v>
      </c>
      <c r="H1470" t="s">
        <v>986</v>
      </c>
    </row>
    <row r="1471" spans="1:8" ht="12.75">
      <c r="A1471" t="s">
        <v>735</v>
      </c>
      <c r="B1471" t="s">
        <v>837</v>
      </c>
      <c r="C1471" s="342">
        <f>Справка!H37</f>
        <v>0</v>
      </c>
      <c r="H1471" t="s">
        <v>512</v>
      </c>
    </row>
    <row r="1472" spans="1:8" ht="12.75">
      <c r="A1472" t="s">
        <v>735</v>
      </c>
      <c r="B1472" t="s">
        <v>403</v>
      </c>
      <c r="C1472" s="342"/>
      <c r="H1472" t="s">
        <v>521</v>
      </c>
    </row>
    <row r="1473" spans="1:8" ht="12.75">
      <c r="A1473" t="s">
        <v>735</v>
      </c>
      <c r="B1473" t="s">
        <v>1676</v>
      </c>
      <c r="C1473" s="342"/>
      <c r="H1473" t="s">
        <v>2589</v>
      </c>
    </row>
    <row r="1474" spans="1:8" ht="12.75">
      <c r="A1474" t="s">
        <v>735</v>
      </c>
      <c r="B1474" t="s">
        <v>1828</v>
      </c>
      <c r="C1474" s="342">
        <f>Справка!F37</f>
        <v>0</v>
      </c>
      <c r="H1474" t="s">
        <v>1276</v>
      </c>
    </row>
    <row r="1475" spans="1:8" ht="12.75">
      <c r="A1475" t="s">
        <v>735</v>
      </c>
      <c r="B1475" t="s">
        <v>1306</v>
      </c>
      <c r="C1475" s="342">
        <f>Справка!I37</f>
        <v>0</v>
      </c>
      <c r="H1475" t="s">
        <v>1658</v>
      </c>
    </row>
    <row r="1476" spans="1:3" ht="12.75">
      <c r="A1476" s="341" t="s">
        <v>1039</v>
      </c>
      <c r="B1476" s="341"/>
      <c r="C1476" s="341"/>
    </row>
    <row r="1477" spans="1:3" ht="12.75">
      <c r="A1477" s="341" t="s">
        <v>1039</v>
      </c>
      <c r="B1477" s="341"/>
      <c r="C1477" s="341"/>
    </row>
    <row r="1478" spans="1:3" ht="12.75">
      <c r="A1478" s="340" t="s">
        <v>82</v>
      </c>
      <c r="B1478" s="340" t="s">
        <v>910</v>
      </c>
      <c r="C1478" s="340"/>
    </row>
    <row r="1479" spans="1:8" ht="12.75">
      <c r="A1479" t="s">
        <v>735</v>
      </c>
      <c r="B1479" t="s">
        <v>882</v>
      </c>
      <c r="H1479" t="s">
        <v>2030</v>
      </c>
    </row>
    <row r="1480" spans="1:8" ht="12.75">
      <c r="A1480" t="s">
        <v>735</v>
      </c>
      <c r="B1480" t="s">
        <v>1238</v>
      </c>
      <c r="H1480" t="s">
        <v>762</v>
      </c>
    </row>
    <row r="1481" spans="1:8" ht="12.75">
      <c r="A1481" t="s">
        <v>735</v>
      </c>
      <c r="B1481" t="s">
        <v>1455</v>
      </c>
      <c r="C1481" s="342"/>
      <c r="H1481" t="s">
        <v>301</v>
      </c>
    </row>
    <row r="1482" spans="1:8" ht="12.75">
      <c r="A1482" t="s">
        <v>735</v>
      </c>
      <c r="B1482" t="s">
        <v>262</v>
      </c>
      <c r="C1482" s="342"/>
      <c r="H1482" t="s">
        <v>315</v>
      </c>
    </row>
    <row r="1483" spans="1:8" ht="12.75">
      <c r="A1483" t="s">
        <v>735</v>
      </c>
      <c r="B1483" t="s">
        <v>218</v>
      </c>
      <c r="C1483" s="342"/>
      <c r="H1483" t="s">
        <v>986</v>
      </c>
    </row>
    <row r="1484" spans="1:8" ht="12.75">
      <c r="A1484" t="s">
        <v>735</v>
      </c>
      <c r="B1484" t="s">
        <v>837</v>
      </c>
      <c r="C1484" s="342"/>
      <c r="H1484" t="s">
        <v>512</v>
      </c>
    </row>
    <row r="1485" spans="1:8" ht="12.75">
      <c r="A1485" t="s">
        <v>735</v>
      </c>
      <c r="B1485" t="s">
        <v>403</v>
      </c>
      <c r="C1485" s="342"/>
      <c r="H1485" t="s">
        <v>521</v>
      </c>
    </row>
    <row r="1486" spans="1:8" ht="12.75">
      <c r="A1486" t="s">
        <v>735</v>
      </c>
      <c r="B1486" t="s">
        <v>1676</v>
      </c>
      <c r="C1486" s="342"/>
      <c r="H1486" t="s">
        <v>2589</v>
      </c>
    </row>
    <row r="1487" spans="1:8" ht="12.75">
      <c r="A1487" t="s">
        <v>735</v>
      </c>
      <c r="B1487" t="s">
        <v>1828</v>
      </c>
      <c r="C1487" s="342"/>
      <c r="H1487" t="s">
        <v>1276</v>
      </c>
    </row>
    <row r="1488" spans="1:8" ht="12.75">
      <c r="A1488" t="s">
        <v>735</v>
      </c>
      <c r="B1488" t="s">
        <v>1306</v>
      </c>
      <c r="C1488" s="342"/>
      <c r="H1488" t="s">
        <v>1658</v>
      </c>
    </row>
    <row r="1489" spans="1:3" ht="12.75">
      <c r="A1489" s="341" t="s">
        <v>1039</v>
      </c>
      <c r="B1489" s="341"/>
      <c r="C1489" s="341"/>
    </row>
    <row r="1490" spans="1:3" ht="12.75" customHeight="1">
      <c r="A1490" s="341"/>
      <c r="B1490" s="341"/>
      <c r="C1490" s="341"/>
    </row>
    <row r="1491" spans="1:3" ht="12.75">
      <c r="A1491" s="341" t="s">
        <v>1039</v>
      </c>
      <c r="B1491" s="341"/>
      <c r="C1491" s="341"/>
    </row>
    <row r="1492" spans="1:3" ht="12.75">
      <c r="A1492" s="340" t="s">
        <v>82</v>
      </c>
      <c r="B1492" s="340" t="s">
        <v>1669</v>
      </c>
      <c r="C1492" s="340"/>
    </row>
    <row r="1493" spans="1:8" ht="12.75">
      <c r="A1493" t="s">
        <v>735</v>
      </c>
      <c r="B1493" t="s">
        <v>882</v>
      </c>
      <c r="C1493" t="str">
        <f>Справка!B39</f>
        <v>Задолженность учащихся и студентов за невозвращенные материальные ценности</v>
      </c>
      <c r="D1493" t="s">
        <v>1148</v>
      </c>
      <c r="H1493" t="s">
        <v>2030</v>
      </c>
    </row>
    <row r="1494" spans="1:8" ht="12.75">
      <c r="A1494" t="s">
        <v>735</v>
      </c>
      <c r="B1494" t="s">
        <v>1238</v>
      </c>
      <c r="C1494" t="str">
        <f>Справка!C39</f>
        <v>060</v>
      </c>
      <c r="D1494" t="s">
        <v>1148</v>
      </c>
      <c r="H1494" t="s">
        <v>762</v>
      </c>
    </row>
    <row r="1495" spans="1:8" ht="12.75">
      <c r="A1495" t="s">
        <v>735</v>
      </c>
      <c r="B1495" t="s">
        <v>1455</v>
      </c>
      <c r="C1495" s="342">
        <f>Справка!D39</f>
        <v>0</v>
      </c>
      <c r="H1495" t="s">
        <v>301</v>
      </c>
    </row>
    <row r="1496" spans="1:8" ht="12.75">
      <c r="A1496" t="s">
        <v>735</v>
      </c>
      <c r="B1496" t="s">
        <v>262</v>
      </c>
      <c r="C1496" s="342">
        <f>Справка!G39</f>
        <v>0</v>
      </c>
      <c r="H1496" t="s">
        <v>315</v>
      </c>
    </row>
    <row r="1497" spans="1:8" ht="12.75">
      <c r="A1497" t="s">
        <v>735</v>
      </c>
      <c r="B1497" t="s">
        <v>218</v>
      </c>
      <c r="C1497" s="342">
        <f>Справка!E39</f>
        <v>0</v>
      </c>
      <c r="H1497" t="s">
        <v>986</v>
      </c>
    </row>
    <row r="1498" spans="1:8" ht="12.75">
      <c r="A1498" t="s">
        <v>735</v>
      </c>
      <c r="B1498" t="s">
        <v>837</v>
      </c>
      <c r="C1498" s="342">
        <f>Справка!H39</f>
        <v>0</v>
      </c>
      <c r="H1498" t="s">
        <v>512</v>
      </c>
    </row>
    <row r="1499" spans="1:8" ht="12.75">
      <c r="A1499" t="s">
        <v>735</v>
      </c>
      <c r="B1499" t="s">
        <v>403</v>
      </c>
      <c r="C1499" s="342"/>
      <c r="H1499" t="s">
        <v>521</v>
      </c>
    </row>
    <row r="1500" spans="1:8" ht="12.75">
      <c r="A1500" t="s">
        <v>735</v>
      </c>
      <c r="B1500" t="s">
        <v>1676</v>
      </c>
      <c r="C1500" s="342"/>
      <c r="H1500" t="s">
        <v>2589</v>
      </c>
    </row>
    <row r="1501" spans="1:8" ht="12.75">
      <c r="A1501" t="s">
        <v>735</v>
      </c>
      <c r="B1501" t="s">
        <v>1828</v>
      </c>
      <c r="C1501" s="342">
        <f>Справка!F39</f>
        <v>0</v>
      </c>
      <c r="H1501" t="s">
        <v>1276</v>
      </c>
    </row>
    <row r="1502" spans="1:8" ht="12.75">
      <c r="A1502" t="s">
        <v>735</v>
      </c>
      <c r="B1502" t="s">
        <v>1306</v>
      </c>
      <c r="C1502" s="342">
        <f>Справка!I39</f>
        <v>0</v>
      </c>
      <c r="H1502" t="s">
        <v>1658</v>
      </c>
    </row>
    <row r="1503" spans="1:3" ht="12.75">
      <c r="A1503" s="341" t="s">
        <v>1039</v>
      </c>
      <c r="B1503" s="341"/>
      <c r="C1503" s="341"/>
    </row>
    <row r="1504" spans="1:3" ht="12.75">
      <c r="A1504" s="340" t="s">
        <v>82</v>
      </c>
      <c r="B1504" s="340" t="s">
        <v>1669</v>
      </c>
      <c r="C1504" s="340"/>
    </row>
    <row r="1505" spans="1:8" ht="12.75">
      <c r="A1505" t="s">
        <v>735</v>
      </c>
      <c r="B1505" t="s">
        <v>882</v>
      </c>
      <c r="C1505" t="str">
        <f>Справка!B40</f>
        <v>Награды, призы, кубки и ценные подарки, сувениры, всего</v>
      </c>
      <c r="D1505" t="s">
        <v>1148</v>
      </c>
      <c r="H1505" t="s">
        <v>2030</v>
      </c>
    </row>
    <row r="1506" spans="1:8" ht="12.75">
      <c r="A1506" t="s">
        <v>735</v>
      </c>
      <c r="B1506" t="s">
        <v>1238</v>
      </c>
      <c r="C1506" t="str">
        <f>Справка!C40</f>
        <v>070</v>
      </c>
      <c r="D1506" t="s">
        <v>1148</v>
      </c>
      <c r="H1506" t="s">
        <v>762</v>
      </c>
    </row>
    <row r="1507" spans="1:8" ht="12.75">
      <c r="A1507" t="s">
        <v>735</v>
      </c>
      <c r="B1507" t="s">
        <v>1455</v>
      </c>
      <c r="C1507" s="342">
        <f>Справка!D40</f>
        <v>0</v>
      </c>
      <c r="H1507" t="s">
        <v>301</v>
      </c>
    </row>
    <row r="1508" spans="1:8" ht="12.75">
      <c r="A1508" t="s">
        <v>735</v>
      </c>
      <c r="B1508" t="s">
        <v>262</v>
      </c>
      <c r="C1508" s="342">
        <f>Справка!G40</f>
        <v>0</v>
      </c>
      <c r="H1508" t="s">
        <v>315</v>
      </c>
    </row>
    <row r="1509" spans="1:8" ht="12.75">
      <c r="A1509" t="s">
        <v>735</v>
      </c>
      <c r="B1509" t="s">
        <v>218</v>
      </c>
      <c r="C1509" s="342">
        <f>Справка!E40</f>
        <v>0</v>
      </c>
      <c r="H1509" t="s">
        <v>986</v>
      </c>
    </row>
    <row r="1510" spans="1:8" ht="12.75">
      <c r="A1510" t="s">
        <v>735</v>
      </c>
      <c r="B1510" t="s">
        <v>837</v>
      </c>
      <c r="C1510" s="342">
        <f>Справка!H40</f>
        <v>0</v>
      </c>
      <c r="H1510" t="s">
        <v>512</v>
      </c>
    </row>
    <row r="1511" spans="1:8" ht="12.75">
      <c r="A1511" t="s">
        <v>735</v>
      </c>
      <c r="B1511" t="s">
        <v>403</v>
      </c>
      <c r="C1511" s="342"/>
      <c r="H1511" t="s">
        <v>521</v>
      </c>
    </row>
    <row r="1512" spans="1:8" ht="12.75">
      <c r="A1512" t="s">
        <v>735</v>
      </c>
      <c r="B1512" t="s">
        <v>1676</v>
      </c>
      <c r="C1512" s="342"/>
      <c r="H1512" t="s">
        <v>2589</v>
      </c>
    </row>
    <row r="1513" spans="1:8" ht="12.75">
      <c r="A1513" t="s">
        <v>735</v>
      </c>
      <c r="B1513" t="s">
        <v>1828</v>
      </c>
      <c r="C1513" s="342">
        <f>Справка!F40</f>
        <v>0</v>
      </c>
      <c r="H1513" t="s">
        <v>1276</v>
      </c>
    </row>
    <row r="1514" spans="1:8" ht="12.75">
      <c r="A1514" t="s">
        <v>735</v>
      </c>
      <c r="B1514" t="s">
        <v>1306</v>
      </c>
      <c r="C1514" s="342">
        <f>Справка!I40</f>
        <v>0</v>
      </c>
      <c r="H1514" t="s">
        <v>1658</v>
      </c>
    </row>
    <row r="1515" spans="1:3" ht="12.75">
      <c r="A1515" s="340" t="s">
        <v>82</v>
      </c>
      <c r="B1515" s="340" t="s">
        <v>910</v>
      </c>
      <c r="C1515" s="340"/>
    </row>
    <row r="1516" spans="1:8" ht="12.75">
      <c r="A1516" t="s">
        <v>735</v>
      </c>
      <c r="B1516" t="s">
        <v>882</v>
      </c>
      <c r="C1516" t="str">
        <f>Справка!B42</f>
        <v>в условной оценке</v>
      </c>
      <c r="D1516" t="s">
        <v>1148</v>
      </c>
      <c r="H1516" t="s">
        <v>2030</v>
      </c>
    </row>
    <row r="1517" spans="1:8" ht="12.75">
      <c r="A1517" t="s">
        <v>735</v>
      </c>
      <c r="B1517" t="s">
        <v>1238</v>
      </c>
      <c r="C1517" t="str">
        <f>Справка!C42</f>
        <v>071</v>
      </c>
      <c r="D1517" t="s">
        <v>1148</v>
      </c>
      <c r="H1517" t="s">
        <v>762</v>
      </c>
    </row>
    <row r="1518" spans="1:8" ht="12.75">
      <c r="A1518" t="s">
        <v>735</v>
      </c>
      <c r="B1518" t="s">
        <v>1455</v>
      </c>
      <c r="C1518" s="342">
        <f>Справка!D42</f>
        <v>0</v>
      </c>
      <c r="H1518" t="s">
        <v>301</v>
      </c>
    </row>
    <row r="1519" spans="1:8" ht="12.75">
      <c r="A1519" t="s">
        <v>735</v>
      </c>
      <c r="B1519" t="s">
        <v>262</v>
      </c>
      <c r="C1519" s="342">
        <f>Справка!G42</f>
        <v>0</v>
      </c>
      <c r="H1519" t="s">
        <v>315</v>
      </c>
    </row>
    <row r="1520" spans="1:8" ht="12.75">
      <c r="A1520" t="s">
        <v>735</v>
      </c>
      <c r="B1520" t="s">
        <v>218</v>
      </c>
      <c r="C1520" s="342">
        <f>Справка!E42</f>
        <v>0</v>
      </c>
      <c r="H1520" t="s">
        <v>986</v>
      </c>
    </row>
    <row r="1521" spans="1:8" ht="12.75">
      <c r="A1521" t="s">
        <v>735</v>
      </c>
      <c r="B1521" t="s">
        <v>837</v>
      </c>
      <c r="C1521" s="342">
        <f>Справка!H42</f>
        <v>0</v>
      </c>
      <c r="H1521" t="s">
        <v>512</v>
      </c>
    </row>
    <row r="1522" spans="1:8" ht="12.75">
      <c r="A1522" t="s">
        <v>735</v>
      </c>
      <c r="B1522" t="s">
        <v>403</v>
      </c>
      <c r="C1522" s="342"/>
      <c r="H1522" t="s">
        <v>521</v>
      </c>
    </row>
    <row r="1523" spans="1:8" ht="12.75">
      <c r="A1523" t="s">
        <v>735</v>
      </c>
      <c r="B1523" t="s">
        <v>1676</v>
      </c>
      <c r="C1523" s="342"/>
      <c r="H1523" t="s">
        <v>2589</v>
      </c>
    </row>
    <row r="1524" spans="1:8" ht="12.75">
      <c r="A1524" t="s">
        <v>735</v>
      </c>
      <c r="B1524" t="s">
        <v>1828</v>
      </c>
      <c r="C1524" s="342">
        <f>Справка!F42</f>
        <v>0</v>
      </c>
      <c r="H1524" t="s">
        <v>1276</v>
      </c>
    </row>
    <row r="1525" spans="1:8" ht="12.75">
      <c r="A1525" t="s">
        <v>735</v>
      </c>
      <c r="B1525" t="s">
        <v>1306</v>
      </c>
      <c r="C1525" s="342">
        <f>Справка!I42</f>
        <v>0</v>
      </c>
      <c r="H1525" t="s">
        <v>1658</v>
      </c>
    </row>
    <row r="1526" spans="1:3" ht="12.75">
      <c r="A1526" s="341" t="s">
        <v>1039</v>
      </c>
      <c r="B1526" s="341"/>
      <c r="C1526" s="341"/>
    </row>
    <row r="1527" spans="1:3" ht="12.75">
      <c r="A1527" s="340" t="s">
        <v>82</v>
      </c>
      <c r="B1527" s="340" t="s">
        <v>910</v>
      </c>
      <c r="C1527" s="340"/>
    </row>
    <row r="1528" spans="1:8" ht="12.75">
      <c r="A1528" t="s">
        <v>735</v>
      </c>
      <c r="B1528" t="s">
        <v>882</v>
      </c>
      <c r="C1528" t="str">
        <f>Справка!B43</f>
        <v>по стоимости приобретения</v>
      </c>
      <c r="D1528" t="s">
        <v>1148</v>
      </c>
      <c r="H1528" t="s">
        <v>2030</v>
      </c>
    </row>
    <row r="1529" spans="1:8" ht="12.75">
      <c r="A1529" t="s">
        <v>735</v>
      </c>
      <c r="B1529" t="s">
        <v>1238</v>
      </c>
      <c r="C1529" t="str">
        <f>Справка!C43</f>
        <v>072</v>
      </c>
      <c r="D1529" t="s">
        <v>1148</v>
      </c>
      <c r="H1529" t="s">
        <v>762</v>
      </c>
    </row>
    <row r="1530" spans="1:8" ht="12.75">
      <c r="A1530" t="s">
        <v>735</v>
      </c>
      <c r="B1530" t="s">
        <v>1455</v>
      </c>
      <c r="C1530" s="342">
        <f>Справка!D43</f>
        <v>0</v>
      </c>
      <c r="H1530" t="s">
        <v>301</v>
      </c>
    </row>
    <row r="1531" spans="1:8" ht="12.75">
      <c r="A1531" t="s">
        <v>735</v>
      </c>
      <c r="B1531" t="s">
        <v>262</v>
      </c>
      <c r="C1531" s="342">
        <f>Справка!G43</f>
        <v>0</v>
      </c>
      <c r="H1531" t="s">
        <v>315</v>
      </c>
    </row>
    <row r="1532" spans="1:8" ht="12.75">
      <c r="A1532" t="s">
        <v>735</v>
      </c>
      <c r="B1532" t="s">
        <v>218</v>
      </c>
      <c r="C1532" s="342">
        <f>Справка!E43</f>
        <v>0</v>
      </c>
      <c r="H1532" t="s">
        <v>986</v>
      </c>
    </row>
    <row r="1533" spans="1:8" ht="12.75">
      <c r="A1533" t="s">
        <v>735</v>
      </c>
      <c r="B1533" t="s">
        <v>837</v>
      </c>
      <c r="C1533" s="342">
        <f>Справка!H43</f>
        <v>0</v>
      </c>
      <c r="H1533" t="s">
        <v>512</v>
      </c>
    </row>
    <row r="1534" spans="1:8" ht="12.75">
      <c r="A1534" t="s">
        <v>735</v>
      </c>
      <c r="B1534" t="s">
        <v>403</v>
      </c>
      <c r="C1534" s="342"/>
      <c r="H1534" t="s">
        <v>521</v>
      </c>
    </row>
    <row r="1535" spans="1:8" ht="12.75">
      <c r="A1535" t="s">
        <v>735</v>
      </c>
      <c r="B1535" t="s">
        <v>1676</v>
      </c>
      <c r="C1535" s="342"/>
      <c r="H1535" t="s">
        <v>2589</v>
      </c>
    </row>
    <row r="1536" spans="1:8" ht="12.75">
      <c r="A1536" t="s">
        <v>735</v>
      </c>
      <c r="B1536" t="s">
        <v>1828</v>
      </c>
      <c r="C1536" s="342">
        <f>Справка!F43</f>
        <v>0</v>
      </c>
      <c r="H1536" t="s">
        <v>1276</v>
      </c>
    </row>
    <row r="1537" spans="1:8" ht="12.75">
      <c r="A1537" t="s">
        <v>735</v>
      </c>
      <c r="B1537" t="s">
        <v>1306</v>
      </c>
      <c r="C1537" s="342">
        <f>Справка!I43</f>
        <v>0</v>
      </c>
      <c r="H1537" t="s">
        <v>1658</v>
      </c>
    </row>
    <row r="1538" spans="1:3" ht="12.75">
      <c r="A1538" s="341" t="s">
        <v>1039</v>
      </c>
      <c r="B1538" s="341"/>
      <c r="C1538" s="341"/>
    </row>
    <row r="1539" spans="1:3" ht="12.75">
      <c r="A1539" s="341" t="s">
        <v>1039</v>
      </c>
      <c r="B1539" s="341"/>
      <c r="C1539" s="341"/>
    </row>
    <row r="1540" spans="1:3" ht="12.75">
      <c r="A1540" s="340" t="s">
        <v>82</v>
      </c>
      <c r="B1540" s="340" t="s">
        <v>1669</v>
      </c>
      <c r="C1540" s="340"/>
    </row>
    <row r="1541" spans="1:8" ht="12.75">
      <c r="A1541" t="s">
        <v>735</v>
      </c>
      <c r="B1541" t="s">
        <v>882</v>
      </c>
      <c r="C1541" t="str">
        <f>Справка!B44</f>
        <v>Путевки неоплаченные</v>
      </c>
      <c r="D1541" t="s">
        <v>1148</v>
      </c>
      <c r="H1541" t="s">
        <v>2030</v>
      </c>
    </row>
    <row r="1542" spans="1:8" ht="12.75">
      <c r="A1542" t="s">
        <v>735</v>
      </c>
      <c r="B1542" t="s">
        <v>1238</v>
      </c>
      <c r="C1542" t="str">
        <f>Справка!C44</f>
        <v>080</v>
      </c>
      <c r="D1542" t="s">
        <v>1148</v>
      </c>
      <c r="H1542" t="s">
        <v>762</v>
      </c>
    </row>
    <row r="1543" spans="1:8" ht="12.75">
      <c r="A1543" t="s">
        <v>735</v>
      </c>
      <c r="B1543" t="s">
        <v>1455</v>
      </c>
      <c r="C1543" s="342">
        <f>Справка!D44</f>
        <v>0</v>
      </c>
      <c r="H1543" t="s">
        <v>301</v>
      </c>
    </row>
    <row r="1544" spans="1:8" ht="12.75">
      <c r="A1544" t="s">
        <v>735</v>
      </c>
      <c r="B1544" t="s">
        <v>262</v>
      </c>
      <c r="C1544" s="342">
        <f>Справка!G44</f>
        <v>0</v>
      </c>
      <c r="H1544" t="s">
        <v>315</v>
      </c>
    </row>
    <row r="1545" spans="1:8" ht="12.75">
      <c r="A1545" t="s">
        <v>735</v>
      </c>
      <c r="B1545" t="s">
        <v>218</v>
      </c>
      <c r="C1545" s="342">
        <f>Справка!E44</f>
        <v>0</v>
      </c>
      <c r="H1545" t="s">
        <v>986</v>
      </c>
    </row>
    <row r="1546" spans="1:8" ht="12.75">
      <c r="A1546" t="s">
        <v>735</v>
      </c>
      <c r="B1546" t="s">
        <v>837</v>
      </c>
      <c r="C1546" s="342">
        <f>Справка!H44</f>
        <v>0</v>
      </c>
      <c r="H1546" t="s">
        <v>512</v>
      </c>
    </row>
    <row r="1547" spans="1:8" ht="12.75">
      <c r="A1547" t="s">
        <v>735</v>
      </c>
      <c r="B1547" t="s">
        <v>403</v>
      </c>
      <c r="C1547" s="342"/>
      <c r="H1547" t="s">
        <v>521</v>
      </c>
    </row>
    <row r="1548" spans="1:8" ht="12.75">
      <c r="A1548" t="s">
        <v>735</v>
      </c>
      <c r="B1548" t="s">
        <v>1676</v>
      </c>
      <c r="C1548" s="342"/>
      <c r="H1548" t="s">
        <v>2589</v>
      </c>
    </row>
    <row r="1549" spans="1:8" ht="12.75">
      <c r="A1549" t="s">
        <v>735</v>
      </c>
      <c r="B1549" t="s">
        <v>1828</v>
      </c>
      <c r="C1549" s="342">
        <f>Справка!F44</f>
        <v>0</v>
      </c>
      <c r="H1549" t="s">
        <v>1276</v>
      </c>
    </row>
    <row r="1550" spans="1:8" ht="12.75">
      <c r="A1550" t="s">
        <v>735</v>
      </c>
      <c r="B1550" t="s">
        <v>1306</v>
      </c>
      <c r="C1550" s="342">
        <f>Справка!I44</f>
        <v>0</v>
      </c>
      <c r="H1550" t="s">
        <v>1658</v>
      </c>
    </row>
    <row r="1551" spans="1:3" ht="12.75">
      <c r="A1551" s="341" t="s">
        <v>1039</v>
      </c>
      <c r="B1551" s="341"/>
      <c r="C1551" s="341"/>
    </row>
    <row r="1552" spans="1:3" ht="12.75">
      <c r="A1552" s="340" t="s">
        <v>82</v>
      </c>
      <c r="B1552" s="340" t="s">
        <v>1669</v>
      </c>
      <c r="C1552" s="340"/>
    </row>
    <row r="1553" spans="1:8" ht="12.75">
      <c r="A1553" t="s">
        <v>735</v>
      </c>
      <c r="B1553" t="s">
        <v>882</v>
      </c>
      <c r="C1553" t="str">
        <f>Справка!B45</f>
        <v>Запасные части к транспортным средствам, выданные взамен изношенных</v>
      </c>
      <c r="D1553" t="s">
        <v>1148</v>
      </c>
      <c r="H1553" t="s">
        <v>2030</v>
      </c>
    </row>
    <row r="1554" spans="1:8" ht="12.75">
      <c r="A1554" t="s">
        <v>735</v>
      </c>
      <c r="B1554" t="s">
        <v>1238</v>
      </c>
      <c r="C1554" t="str">
        <f>Справка!C45</f>
        <v>090</v>
      </c>
      <c r="D1554" t="s">
        <v>1148</v>
      </c>
      <c r="H1554" t="s">
        <v>762</v>
      </c>
    </row>
    <row r="1555" spans="1:8" ht="12.75">
      <c r="A1555" t="s">
        <v>735</v>
      </c>
      <c r="B1555" t="s">
        <v>1455</v>
      </c>
      <c r="C1555" s="342">
        <f>Справка!D45</f>
        <v>0</v>
      </c>
      <c r="H1555" t="s">
        <v>301</v>
      </c>
    </row>
    <row r="1556" spans="1:8" ht="12.75">
      <c r="A1556" t="s">
        <v>735</v>
      </c>
      <c r="B1556" t="s">
        <v>262</v>
      </c>
      <c r="C1556" s="342">
        <f>Справка!G45</f>
        <v>0</v>
      </c>
      <c r="H1556" t="s">
        <v>315</v>
      </c>
    </row>
    <row r="1557" spans="1:8" ht="12.75">
      <c r="A1557" t="s">
        <v>735</v>
      </c>
      <c r="B1557" t="s">
        <v>218</v>
      </c>
      <c r="C1557" s="342">
        <f>Справка!E45</f>
        <v>0</v>
      </c>
      <c r="H1557" t="s">
        <v>986</v>
      </c>
    </row>
    <row r="1558" spans="1:8" ht="12.75">
      <c r="A1558" t="s">
        <v>735</v>
      </c>
      <c r="B1558" t="s">
        <v>837</v>
      </c>
      <c r="C1558" s="342">
        <f>Справка!H45</f>
        <v>0</v>
      </c>
      <c r="H1558" t="s">
        <v>512</v>
      </c>
    </row>
    <row r="1559" spans="1:8" ht="12.75">
      <c r="A1559" t="s">
        <v>735</v>
      </c>
      <c r="B1559" t="s">
        <v>403</v>
      </c>
      <c r="C1559" s="342"/>
      <c r="H1559" t="s">
        <v>521</v>
      </c>
    </row>
    <row r="1560" spans="1:8" ht="12.75">
      <c r="A1560" t="s">
        <v>735</v>
      </c>
      <c r="B1560" t="s">
        <v>1676</v>
      </c>
      <c r="C1560" s="342"/>
      <c r="H1560" t="s">
        <v>2589</v>
      </c>
    </row>
    <row r="1561" spans="1:8" ht="12.75">
      <c r="A1561" t="s">
        <v>735</v>
      </c>
      <c r="B1561" t="s">
        <v>1828</v>
      </c>
      <c r="C1561" s="342">
        <f>Справка!F45</f>
        <v>0</v>
      </c>
      <c r="H1561" t="s">
        <v>1276</v>
      </c>
    </row>
    <row r="1562" spans="1:8" ht="12.75">
      <c r="A1562" t="s">
        <v>735</v>
      </c>
      <c r="B1562" t="s">
        <v>1306</v>
      </c>
      <c r="C1562" s="342">
        <f>Справка!I45</f>
        <v>0</v>
      </c>
      <c r="H1562" t="s">
        <v>1658</v>
      </c>
    </row>
    <row r="1563" spans="1:3" ht="12.75">
      <c r="A1563" s="341" t="s">
        <v>1039</v>
      </c>
      <c r="B1563" s="341"/>
      <c r="C1563" s="341"/>
    </row>
    <row r="1564" spans="1:3" ht="12.75">
      <c r="A1564" s="340" t="s">
        <v>82</v>
      </c>
      <c r="B1564" s="340" t="s">
        <v>1669</v>
      </c>
      <c r="C1564" s="340"/>
    </row>
    <row r="1565" spans="1:8" ht="12.75">
      <c r="A1565" t="s">
        <v>735</v>
      </c>
      <c r="B1565" t="s">
        <v>882</v>
      </c>
      <c r="C1565" t="str">
        <f>Справка!B46</f>
        <v>Обеспечение исполнения обязательств, всего</v>
      </c>
      <c r="D1565" t="s">
        <v>1148</v>
      </c>
      <c r="H1565" t="s">
        <v>2030</v>
      </c>
    </row>
    <row r="1566" spans="1:8" ht="12.75">
      <c r="A1566" t="s">
        <v>735</v>
      </c>
      <c r="B1566" t="s">
        <v>1238</v>
      </c>
      <c r="C1566" t="str">
        <f>Справка!C46</f>
        <v>100</v>
      </c>
      <c r="D1566" t="s">
        <v>1148</v>
      </c>
      <c r="H1566" t="s">
        <v>762</v>
      </c>
    </row>
    <row r="1567" spans="1:8" ht="12.75">
      <c r="A1567" t="s">
        <v>735</v>
      </c>
      <c r="B1567" t="s">
        <v>1455</v>
      </c>
      <c r="C1567" s="342">
        <f>Справка!D46</f>
        <v>0</v>
      </c>
      <c r="H1567" t="s">
        <v>301</v>
      </c>
    </row>
    <row r="1568" spans="1:8" ht="12.75">
      <c r="A1568" t="s">
        <v>735</v>
      </c>
      <c r="B1568" t="s">
        <v>262</v>
      </c>
      <c r="C1568" s="342">
        <f>Справка!G46</f>
        <v>0</v>
      </c>
      <c r="H1568" t="s">
        <v>315</v>
      </c>
    </row>
    <row r="1569" spans="1:8" ht="12.75">
      <c r="A1569" t="s">
        <v>735</v>
      </c>
      <c r="B1569" t="s">
        <v>218</v>
      </c>
      <c r="C1569" s="342">
        <f>Справка!E46</f>
        <v>0</v>
      </c>
      <c r="H1569" t="s">
        <v>986</v>
      </c>
    </row>
    <row r="1570" spans="1:8" ht="12.75">
      <c r="A1570" t="s">
        <v>735</v>
      </c>
      <c r="B1570" t="s">
        <v>837</v>
      </c>
      <c r="C1570" s="342">
        <f>Справка!H46</f>
        <v>0</v>
      </c>
      <c r="H1570" t="s">
        <v>512</v>
      </c>
    </row>
    <row r="1571" spans="1:8" ht="12.75">
      <c r="A1571" t="s">
        <v>735</v>
      </c>
      <c r="B1571" t="s">
        <v>403</v>
      </c>
      <c r="C1571" s="342"/>
      <c r="H1571" t="s">
        <v>521</v>
      </c>
    </row>
    <row r="1572" spans="1:8" ht="12.75">
      <c r="A1572" t="s">
        <v>735</v>
      </c>
      <c r="B1572" t="s">
        <v>1676</v>
      </c>
      <c r="C1572" s="342"/>
      <c r="H1572" t="s">
        <v>2589</v>
      </c>
    </row>
    <row r="1573" spans="1:8" ht="12.75">
      <c r="A1573" t="s">
        <v>735</v>
      </c>
      <c r="B1573" t="s">
        <v>1828</v>
      </c>
      <c r="C1573" s="342">
        <f>Справка!F46</f>
        <v>0</v>
      </c>
      <c r="H1573" t="s">
        <v>1276</v>
      </c>
    </row>
    <row r="1574" spans="1:8" ht="12.75">
      <c r="A1574" t="s">
        <v>735</v>
      </c>
      <c r="B1574" t="s">
        <v>1306</v>
      </c>
      <c r="C1574" s="342">
        <f>Справка!I46</f>
        <v>0</v>
      </c>
      <c r="H1574" t="s">
        <v>1658</v>
      </c>
    </row>
    <row r="1575" spans="1:3" ht="12.75">
      <c r="A1575" s="340" t="s">
        <v>82</v>
      </c>
      <c r="B1575" s="340" t="s">
        <v>910</v>
      </c>
      <c r="C1575" s="340"/>
    </row>
    <row r="1576" spans="1:8" ht="12.75">
      <c r="A1576" t="s">
        <v>735</v>
      </c>
      <c r="B1576" t="s">
        <v>882</v>
      </c>
      <c r="C1576" t="str">
        <f>Справка!B48</f>
        <v>задаток</v>
      </c>
      <c r="D1576" t="s">
        <v>1148</v>
      </c>
      <c r="H1576" t="s">
        <v>2030</v>
      </c>
    </row>
    <row r="1577" spans="1:8" ht="12.75">
      <c r="A1577" t="s">
        <v>735</v>
      </c>
      <c r="B1577" t="s">
        <v>1238</v>
      </c>
      <c r="C1577" t="str">
        <f>Справка!C48</f>
        <v>101</v>
      </c>
      <c r="D1577" t="s">
        <v>1148</v>
      </c>
      <c r="H1577" t="s">
        <v>762</v>
      </c>
    </row>
    <row r="1578" spans="1:8" ht="12.75">
      <c r="A1578" t="s">
        <v>735</v>
      </c>
      <c r="B1578" t="s">
        <v>1455</v>
      </c>
      <c r="C1578" s="342">
        <f>Справка!D48</f>
        <v>0</v>
      </c>
      <c r="H1578" t="s">
        <v>301</v>
      </c>
    </row>
    <row r="1579" spans="1:8" ht="12.75">
      <c r="A1579" t="s">
        <v>735</v>
      </c>
      <c r="B1579" t="s">
        <v>262</v>
      </c>
      <c r="C1579" s="342">
        <f>Справка!G48</f>
        <v>0</v>
      </c>
      <c r="H1579" t="s">
        <v>315</v>
      </c>
    </row>
    <row r="1580" spans="1:8" ht="12.75">
      <c r="A1580" t="s">
        <v>735</v>
      </c>
      <c r="B1580" t="s">
        <v>218</v>
      </c>
      <c r="C1580" s="342">
        <f>Справка!E48</f>
        <v>0</v>
      </c>
      <c r="H1580" t="s">
        <v>986</v>
      </c>
    </row>
    <row r="1581" spans="1:8" ht="12.75">
      <c r="A1581" t="s">
        <v>735</v>
      </c>
      <c r="B1581" t="s">
        <v>837</v>
      </c>
      <c r="C1581" s="342">
        <f>Справка!H48</f>
        <v>0</v>
      </c>
      <c r="H1581" t="s">
        <v>512</v>
      </c>
    </row>
    <row r="1582" spans="1:8" ht="12.75">
      <c r="A1582" t="s">
        <v>735</v>
      </c>
      <c r="B1582" t="s">
        <v>403</v>
      </c>
      <c r="C1582" s="342"/>
      <c r="H1582" t="s">
        <v>521</v>
      </c>
    </row>
    <row r="1583" spans="1:8" ht="12.75">
      <c r="A1583" t="s">
        <v>735</v>
      </c>
      <c r="B1583" t="s">
        <v>1676</v>
      </c>
      <c r="C1583" s="342"/>
      <c r="H1583" t="s">
        <v>2589</v>
      </c>
    </row>
    <row r="1584" spans="1:8" ht="12.75">
      <c r="A1584" t="s">
        <v>735</v>
      </c>
      <c r="B1584" t="s">
        <v>1828</v>
      </c>
      <c r="C1584" s="342">
        <f>Справка!F48</f>
        <v>0</v>
      </c>
      <c r="H1584" t="s">
        <v>1276</v>
      </c>
    </row>
    <row r="1585" spans="1:8" ht="12.75">
      <c r="A1585" t="s">
        <v>735</v>
      </c>
      <c r="B1585" t="s">
        <v>1306</v>
      </c>
      <c r="C1585" s="342">
        <f>Справка!I48</f>
        <v>0</v>
      </c>
      <c r="H1585" t="s">
        <v>1658</v>
      </c>
    </row>
    <row r="1586" spans="1:3" ht="12.75">
      <c r="A1586" s="341" t="s">
        <v>1039</v>
      </c>
      <c r="B1586" s="341"/>
      <c r="C1586" s="341"/>
    </row>
    <row r="1587" spans="1:3" ht="12.75">
      <c r="A1587" s="340" t="s">
        <v>82</v>
      </c>
      <c r="B1587" s="340" t="s">
        <v>910</v>
      </c>
      <c r="C1587" s="340"/>
    </row>
    <row r="1588" spans="1:8" ht="12.75">
      <c r="A1588" t="s">
        <v>735</v>
      </c>
      <c r="B1588" t="s">
        <v>882</v>
      </c>
      <c r="C1588" t="str">
        <f>Справка!B49</f>
        <v>залог</v>
      </c>
      <c r="D1588" t="s">
        <v>1148</v>
      </c>
      <c r="H1588" t="s">
        <v>2030</v>
      </c>
    </row>
    <row r="1589" spans="1:8" ht="12.75">
      <c r="A1589" t="s">
        <v>735</v>
      </c>
      <c r="B1589" t="s">
        <v>1238</v>
      </c>
      <c r="C1589" t="str">
        <f>Справка!C49</f>
        <v>102</v>
      </c>
      <c r="D1589" t="s">
        <v>1148</v>
      </c>
      <c r="H1589" t="s">
        <v>762</v>
      </c>
    </row>
    <row r="1590" spans="1:8" ht="12.75">
      <c r="A1590" t="s">
        <v>735</v>
      </c>
      <c r="B1590" t="s">
        <v>1455</v>
      </c>
      <c r="C1590" s="342">
        <f>Справка!D49</f>
        <v>0</v>
      </c>
      <c r="H1590" t="s">
        <v>301</v>
      </c>
    </row>
    <row r="1591" spans="1:8" ht="12.75">
      <c r="A1591" t="s">
        <v>735</v>
      </c>
      <c r="B1591" t="s">
        <v>262</v>
      </c>
      <c r="C1591" s="342">
        <f>Справка!G49</f>
        <v>0</v>
      </c>
      <c r="H1591" t="s">
        <v>315</v>
      </c>
    </row>
    <row r="1592" spans="1:8" ht="12.75">
      <c r="A1592" t="s">
        <v>735</v>
      </c>
      <c r="B1592" t="s">
        <v>218</v>
      </c>
      <c r="C1592" s="342">
        <f>Справка!E49</f>
        <v>0</v>
      </c>
      <c r="H1592" t="s">
        <v>986</v>
      </c>
    </row>
    <row r="1593" spans="1:8" ht="12.75">
      <c r="A1593" t="s">
        <v>735</v>
      </c>
      <c r="B1593" t="s">
        <v>837</v>
      </c>
      <c r="C1593" s="342">
        <f>Справка!H49</f>
        <v>0</v>
      </c>
      <c r="H1593" t="s">
        <v>512</v>
      </c>
    </row>
    <row r="1594" spans="1:8" ht="12.75">
      <c r="A1594" t="s">
        <v>735</v>
      </c>
      <c r="B1594" t="s">
        <v>403</v>
      </c>
      <c r="C1594" s="342"/>
      <c r="H1594" t="s">
        <v>521</v>
      </c>
    </row>
    <row r="1595" spans="1:8" ht="12.75">
      <c r="A1595" t="s">
        <v>735</v>
      </c>
      <c r="B1595" t="s">
        <v>1676</v>
      </c>
      <c r="C1595" s="342"/>
      <c r="H1595" t="s">
        <v>2589</v>
      </c>
    </row>
    <row r="1596" spans="1:8" ht="12.75">
      <c r="A1596" t="s">
        <v>735</v>
      </c>
      <c r="B1596" t="s">
        <v>1828</v>
      </c>
      <c r="C1596" s="342">
        <f>Справка!F49</f>
        <v>0</v>
      </c>
      <c r="H1596" t="s">
        <v>1276</v>
      </c>
    </row>
    <row r="1597" spans="1:8" ht="12.75">
      <c r="A1597" t="s">
        <v>735</v>
      </c>
      <c r="B1597" t="s">
        <v>1306</v>
      </c>
      <c r="C1597" s="342">
        <f>Справка!I49</f>
        <v>0</v>
      </c>
      <c r="H1597" t="s">
        <v>1658</v>
      </c>
    </row>
    <row r="1598" spans="1:3" ht="12.75">
      <c r="A1598" s="341" t="s">
        <v>1039</v>
      </c>
      <c r="B1598" s="341"/>
      <c r="C1598" s="341"/>
    </row>
    <row r="1599" spans="1:3" ht="12.75">
      <c r="A1599" s="340" t="s">
        <v>82</v>
      </c>
      <c r="B1599" s="340" t="s">
        <v>910</v>
      </c>
      <c r="C1599" s="340"/>
    </row>
    <row r="1600" spans="1:8" ht="12.75">
      <c r="A1600" t="s">
        <v>735</v>
      </c>
      <c r="B1600" t="s">
        <v>882</v>
      </c>
      <c r="C1600" t="str">
        <f>Справка!B50</f>
        <v>банковская гарантия</v>
      </c>
      <c r="D1600" t="s">
        <v>1148</v>
      </c>
      <c r="H1600" t="s">
        <v>2030</v>
      </c>
    </row>
    <row r="1601" spans="1:8" ht="12.75">
      <c r="A1601" t="s">
        <v>735</v>
      </c>
      <c r="B1601" t="s">
        <v>1238</v>
      </c>
      <c r="C1601" t="str">
        <f>Справка!C50</f>
        <v>103</v>
      </c>
      <c r="D1601" t="s">
        <v>1148</v>
      </c>
      <c r="H1601" t="s">
        <v>762</v>
      </c>
    </row>
    <row r="1602" spans="1:8" ht="12.75">
      <c r="A1602" t="s">
        <v>735</v>
      </c>
      <c r="B1602" t="s">
        <v>1455</v>
      </c>
      <c r="C1602" s="342">
        <f>Справка!D50</f>
        <v>0</v>
      </c>
      <c r="H1602" t="s">
        <v>301</v>
      </c>
    </row>
    <row r="1603" spans="1:8" ht="12.75">
      <c r="A1603" t="s">
        <v>735</v>
      </c>
      <c r="B1603" t="s">
        <v>262</v>
      </c>
      <c r="C1603" s="342">
        <f>Справка!G50</f>
        <v>0</v>
      </c>
      <c r="H1603" t="s">
        <v>315</v>
      </c>
    </row>
    <row r="1604" spans="1:8" ht="12.75">
      <c r="A1604" t="s">
        <v>735</v>
      </c>
      <c r="B1604" t="s">
        <v>218</v>
      </c>
      <c r="C1604" s="342">
        <f>Справка!E50</f>
        <v>0</v>
      </c>
      <c r="H1604" t="s">
        <v>986</v>
      </c>
    </row>
    <row r="1605" spans="1:8" ht="12.75">
      <c r="A1605" t="s">
        <v>735</v>
      </c>
      <c r="B1605" t="s">
        <v>837</v>
      </c>
      <c r="C1605" s="342">
        <f>Справка!H50</f>
        <v>0</v>
      </c>
      <c r="H1605" t="s">
        <v>512</v>
      </c>
    </row>
    <row r="1606" spans="1:8" ht="12.75">
      <c r="A1606" t="s">
        <v>735</v>
      </c>
      <c r="B1606" t="s">
        <v>403</v>
      </c>
      <c r="C1606" s="342"/>
      <c r="H1606" t="s">
        <v>521</v>
      </c>
    </row>
    <row r="1607" spans="1:8" ht="12.75">
      <c r="A1607" t="s">
        <v>735</v>
      </c>
      <c r="B1607" t="s">
        <v>1676</v>
      </c>
      <c r="C1607" s="342"/>
      <c r="H1607" t="s">
        <v>2589</v>
      </c>
    </row>
    <row r="1608" spans="1:8" ht="12.75">
      <c r="A1608" t="s">
        <v>735</v>
      </c>
      <c r="B1608" t="s">
        <v>1828</v>
      </c>
      <c r="C1608" s="342">
        <f>Справка!F50</f>
        <v>0</v>
      </c>
      <c r="H1608" t="s">
        <v>1276</v>
      </c>
    </row>
    <row r="1609" spans="1:8" ht="12.75">
      <c r="A1609" t="s">
        <v>735</v>
      </c>
      <c r="B1609" t="s">
        <v>1306</v>
      </c>
      <c r="C1609" s="342">
        <f>Справка!I50</f>
        <v>0</v>
      </c>
      <c r="H1609" t="s">
        <v>1658</v>
      </c>
    </row>
    <row r="1610" spans="1:3" ht="12.75">
      <c r="A1610" s="341" t="s">
        <v>1039</v>
      </c>
      <c r="B1610" s="341"/>
      <c r="C1610" s="341"/>
    </row>
    <row r="1611" spans="1:3" ht="12.75">
      <c r="A1611" s="340" t="s">
        <v>82</v>
      </c>
      <c r="B1611" s="340" t="s">
        <v>910</v>
      </c>
      <c r="C1611" s="340"/>
    </row>
    <row r="1612" spans="1:8" ht="12.75">
      <c r="A1612" t="s">
        <v>735</v>
      </c>
      <c r="B1612" t="s">
        <v>882</v>
      </c>
      <c r="C1612" t="str">
        <f>Справка!B51</f>
        <v>поручительство</v>
      </c>
      <c r="D1612" t="s">
        <v>1148</v>
      </c>
      <c r="H1612" t="s">
        <v>2030</v>
      </c>
    </row>
    <row r="1613" spans="1:8" ht="12.75">
      <c r="A1613" t="s">
        <v>735</v>
      </c>
      <c r="B1613" t="s">
        <v>1238</v>
      </c>
      <c r="C1613" t="str">
        <f>Справка!C51</f>
        <v>104</v>
      </c>
      <c r="D1613" t="s">
        <v>1148</v>
      </c>
      <c r="H1613" t="s">
        <v>762</v>
      </c>
    </row>
    <row r="1614" spans="1:8" ht="12.75">
      <c r="A1614" t="s">
        <v>735</v>
      </c>
      <c r="B1614" t="s">
        <v>1455</v>
      </c>
      <c r="C1614" s="342">
        <f>Справка!D51</f>
        <v>0</v>
      </c>
      <c r="H1614" t="s">
        <v>301</v>
      </c>
    </row>
    <row r="1615" spans="1:8" ht="12.75">
      <c r="A1615" t="s">
        <v>735</v>
      </c>
      <c r="B1615" t="s">
        <v>262</v>
      </c>
      <c r="C1615" s="342">
        <f>Справка!G51</f>
        <v>0</v>
      </c>
      <c r="H1615" t="s">
        <v>315</v>
      </c>
    </row>
    <row r="1616" spans="1:8" ht="12.75">
      <c r="A1616" t="s">
        <v>735</v>
      </c>
      <c r="B1616" t="s">
        <v>218</v>
      </c>
      <c r="C1616" s="342">
        <f>Справка!E51</f>
        <v>0</v>
      </c>
      <c r="H1616" t="s">
        <v>986</v>
      </c>
    </row>
    <row r="1617" spans="1:8" ht="12.75">
      <c r="A1617" t="s">
        <v>735</v>
      </c>
      <c r="B1617" t="s">
        <v>837</v>
      </c>
      <c r="C1617" s="342">
        <f>Справка!H51</f>
        <v>0</v>
      </c>
      <c r="H1617" t="s">
        <v>512</v>
      </c>
    </row>
    <row r="1618" spans="1:8" ht="12.75">
      <c r="A1618" t="s">
        <v>735</v>
      </c>
      <c r="B1618" t="s">
        <v>403</v>
      </c>
      <c r="C1618" s="342"/>
      <c r="H1618" t="s">
        <v>521</v>
      </c>
    </row>
    <row r="1619" spans="1:8" ht="12.75">
      <c r="A1619" t="s">
        <v>735</v>
      </c>
      <c r="B1619" t="s">
        <v>1676</v>
      </c>
      <c r="C1619" s="342"/>
      <c r="H1619" t="s">
        <v>2589</v>
      </c>
    </row>
    <row r="1620" spans="1:8" ht="12.75">
      <c r="A1620" t="s">
        <v>735</v>
      </c>
      <c r="B1620" t="s">
        <v>1828</v>
      </c>
      <c r="C1620" s="342">
        <f>Справка!F51</f>
        <v>0</v>
      </c>
      <c r="H1620" t="s">
        <v>1276</v>
      </c>
    </row>
    <row r="1621" spans="1:8" ht="12.75">
      <c r="A1621" t="s">
        <v>735</v>
      </c>
      <c r="B1621" t="s">
        <v>1306</v>
      </c>
      <c r="C1621" s="342">
        <f>Справка!I51</f>
        <v>0</v>
      </c>
      <c r="H1621" t="s">
        <v>1658</v>
      </c>
    </row>
    <row r="1622" spans="1:3" ht="12.75">
      <c r="A1622" s="341" t="s">
        <v>1039</v>
      </c>
      <c r="B1622" s="341"/>
      <c r="C1622" s="341"/>
    </row>
    <row r="1623" spans="1:3" ht="12.75">
      <c r="A1623" s="340" t="s">
        <v>82</v>
      </c>
      <c r="B1623" s="340" t="s">
        <v>910</v>
      </c>
      <c r="C1623" s="340"/>
    </row>
    <row r="1624" spans="1:8" ht="12.75">
      <c r="A1624" t="s">
        <v>735</v>
      </c>
      <c r="B1624" t="s">
        <v>882</v>
      </c>
      <c r="C1624" t="str">
        <f>Справка!B52</f>
        <v>иное обеспечение</v>
      </c>
      <c r="D1624" t="s">
        <v>1148</v>
      </c>
      <c r="H1624" t="s">
        <v>2030</v>
      </c>
    </row>
    <row r="1625" spans="1:8" ht="12.75">
      <c r="A1625" t="s">
        <v>735</v>
      </c>
      <c r="B1625" t="s">
        <v>1238</v>
      </c>
      <c r="C1625" t="str">
        <f>Справка!C52</f>
        <v>105</v>
      </c>
      <c r="D1625" t="s">
        <v>1148</v>
      </c>
      <c r="H1625" t="s">
        <v>762</v>
      </c>
    </row>
    <row r="1626" spans="1:8" ht="12.75">
      <c r="A1626" t="s">
        <v>735</v>
      </c>
      <c r="B1626" t="s">
        <v>1455</v>
      </c>
      <c r="C1626" s="342">
        <f>Справка!D52</f>
        <v>0</v>
      </c>
      <c r="H1626" t="s">
        <v>301</v>
      </c>
    </row>
    <row r="1627" spans="1:8" ht="12.75">
      <c r="A1627" t="s">
        <v>735</v>
      </c>
      <c r="B1627" t="s">
        <v>262</v>
      </c>
      <c r="C1627" s="342">
        <f>Справка!G52</f>
        <v>0</v>
      </c>
      <c r="H1627" t="s">
        <v>315</v>
      </c>
    </row>
    <row r="1628" spans="1:8" ht="12.75">
      <c r="A1628" t="s">
        <v>735</v>
      </c>
      <c r="B1628" t="s">
        <v>218</v>
      </c>
      <c r="C1628" s="342">
        <f>Справка!E52</f>
        <v>0</v>
      </c>
      <c r="H1628" t="s">
        <v>986</v>
      </c>
    </row>
    <row r="1629" spans="1:8" ht="12.75">
      <c r="A1629" t="s">
        <v>735</v>
      </c>
      <c r="B1629" t="s">
        <v>837</v>
      </c>
      <c r="C1629" s="342">
        <f>Справка!H52</f>
        <v>0</v>
      </c>
      <c r="H1629" t="s">
        <v>512</v>
      </c>
    </row>
    <row r="1630" spans="1:8" ht="12.75">
      <c r="A1630" t="s">
        <v>735</v>
      </c>
      <c r="B1630" t="s">
        <v>403</v>
      </c>
      <c r="C1630" s="342"/>
      <c r="H1630" t="s">
        <v>521</v>
      </c>
    </row>
    <row r="1631" spans="1:8" ht="12.75">
      <c r="A1631" t="s">
        <v>735</v>
      </c>
      <c r="B1631" t="s">
        <v>1676</v>
      </c>
      <c r="C1631" s="342"/>
      <c r="H1631" t="s">
        <v>2589</v>
      </c>
    </row>
    <row r="1632" spans="1:8" ht="12.75">
      <c r="A1632" t="s">
        <v>735</v>
      </c>
      <c r="B1632" t="s">
        <v>1828</v>
      </c>
      <c r="C1632" s="342">
        <f>Справка!F52</f>
        <v>0</v>
      </c>
      <c r="H1632" t="s">
        <v>1276</v>
      </c>
    </row>
    <row r="1633" spans="1:8" ht="12.75">
      <c r="A1633" t="s">
        <v>735</v>
      </c>
      <c r="B1633" t="s">
        <v>1306</v>
      </c>
      <c r="C1633" s="342">
        <f>Справка!I52</f>
        <v>0</v>
      </c>
      <c r="H1633" t="s">
        <v>1658</v>
      </c>
    </row>
    <row r="1634" spans="1:3" ht="12.75">
      <c r="A1634" s="341" t="s">
        <v>1039</v>
      </c>
      <c r="B1634" s="341"/>
      <c r="C1634" s="341"/>
    </row>
    <row r="1635" spans="1:3" ht="12.75">
      <c r="A1635" s="341" t="s">
        <v>1039</v>
      </c>
      <c r="B1635" s="341"/>
      <c r="C1635" s="341"/>
    </row>
    <row r="1636" spans="1:3" ht="12.75">
      <c r="A1636" s="340" t="s">
        <v>82</v>
      </c>
      <c r="B1636" s="340" t="s">
        <v>1669</v>
      </c>
      <c r="C1636" s="340"/>
    </row>
    <row r="1637" spans="1:8" ht="12.75">
      <c r="A1637" t="s">
        <v>735</v>
      </c>
      <c r="B1637" t="s">
        <v>882</v>
      </c>
      <c r="C1637" t="str">
        <f>Справка!B53</f>
        <v>Спецоборудование для выполнения научно-исследовательских работ по договорам с заказчиками, всего</v>
      </c>
      <c r="D1637" t="s">
        <v>1148</v>
      </c>
      <c r="H1637" t="s">
        <v>2030</v>
      </c>
    </row>
    <row r="1638" spans="1:8" ht="12.75">
      <c r="A1638" t="s">
        <v>735</v>
      </c>
      <c r="B1638" t="s">
        <v>1238</v>
      </c>
      <c r="C1638" t="str">
        <f>Справка!C53</f>
        <v>120</v>
      </c>
      <c r="D1638" t="s">
        <v>1148</v>
      </c>
      <c r="H1638" t="s">
        <v>762</v>
      </c>
    </row>
    <row r="1639" spans="1:8" ht="12.75">
      <c r="A1639" t="s">
        <v>735</v>
      </c>
      <c r="B1639" t="s">
        <v>1455</v>
      </c>
      <c r="C1639" s="342">
        <f>Справка!D53</f>
        <v>0</v>
      </c>
      <c r="H1639" t="s">
        <v>301</v>
      </c>
    </row>
    <row r="1640" spans="1:8" ht="12.75">
      <c r="A1640" t="s">
        <v>735</v>
      </c>
      <c r="B1640" t="s">
        <v>262</v>
      </c>
      <c r="C1640" s="342">
        <f>Справка!G53</f>
        <v>0</v>
      </c>
      <c r="H1640" t="s">
        <v>315</v>
      </c>
    </row>
    <row r="1641" spans="1:8" ht="12.75">
      <c r="A1641" t="s">
        <v>735</v>
      </c>
      <c r="B1641" t="s">
        <v>218</v>
      </c>
      <c r="C1641" s="342">
        <f>Справка!E53</f>
        <v>0</v>
      </c>
      <c r="H1641" t="s">
        <v>986</v>
      </c>
    </row>
    <row r="1642" spans="1:8" ht="12.75">
      <c r="A1642" t="s">
        <v>735</v>
      </c>
      <c r="B1642" t="s">
        <v>837</v>
      </c>
      <c r="C1642" s="342">
        <f>Справка!H53</f>
        <v>0</v>
      </c>
      <c r="H1642" t="s">
        <v>512</v>
      </c>
    </row>
    <row r="1643" spans="1:8" ht="12.75">
      <c r="A1643" t="s">
        <v>735</v>
      </c>
      <c r="B1643" t="s">
        <v>403</v>
      </c>
      <c r="C1643" s="342"/>
      <c r="H1643" t="s">
        <v>521</v>
      </c>
    </row>
    <row r="1644" spans="1:8" ht="12.75">
      <c r="A1644" t="s">
        <v>735</v>
      </c>
      <c r="B1644" t="s">
        <v>1676</v>
      </c>
      <c r="C1644" s="342"/>
      <c r="H1644" t="s">
        <v>2589</v>
      </c>
    </row>
    <row r="1645" spans="1:8" ht="12.75">
      <c r="A1645" t="s">
        <v>735</v>
      </c>
      <c r="B1645" t="s">
        <v>1828</v>
      </c>
      <c r="C1645" s="342">
        <f>Справка!F53</f>
        <v>0</v>
      </c>
      <c r="H1645" t="s">
        <v>1276</v>
      </c>
    </row>
    <row r="1646" spans="1:8" ht="12.75">
      <c r="A1646" t="s">
        <v>735</v>
      </c>
      <c r="B1646" t="s">
        <v>1306</v>
      </c>
      <c r="C1646" s="342">
        <f>Справка!I53</f>
        <v>0</v>
      </c>
      <c r="H1646" t="s">
        <v>1658</v>
      </c>
    </row>
    <row r="1647" spans="1:3" ht="12.75">
      <c r="A1647" s="340" t="s">
        <v>82</v>
      </c>
      <c r="B1647" s="340" t="s">
        <v>910</v>
      </c>
      <c r="C1647" s="340"/>
    </row>
    <row r="1648" spans="1:8" ht="12.75">
      <c r="A1648" t="s">
        <v>735</v>
      </c>
      <c r="B1648" t="s">
        <v>882</v>
      </c>
      <c r="H1648" t="s">
        <v>2030</v>
      </c>
    </row>
    <row r="1649" spans="1:8" ht="12.75">
      <c r="A1649" t="s">
        <v>735</v>
      </c>
      <c r="B1649" t="s">
        <v>1238</v>
      </c>
      <c r="H1649" t="s">
        <v>762</v>
      </c>
    </row>
    <row r="1650" spans="1:8" ht="12.75">
      <c r="A1650" t="s">
        <v>735</v>
      </c>
      <c r="B1650" t="s">
        <v>1455</v>
      </c>
      <c r="C1650" s="342"/>
      <c r="H1650" t="s">
        <v>301</v>
      </c>
    </row>
    <row r="1651" spans="1:8" ht="12.75">
      <c r="A1651" t="s">
        <v>735</v>
      </c>
      <c r="B1651" t="s">
        <v>262</v>
      </c>
      <c r="C1651" s="342"/>
      <c r="H1651" t="s">
        <v>315</v>
      </c>
    </row>
    <row r="1652" spans="1:8" ht="12.75">
      <c r="A1652" t="s">
        <v>735</v>
      </c>
      <c r="B1652" t="s">
        <v>218</v>
      </c>
      <c r="C1652" s="342"/>
      <c r="H1652" t="s">
        <v>986</v>
      </c>
    </row>
    <row r="1653" spans="1:8" ht="12.75">
      <c r="A1653" t="s">
        <v>735</v>
      </c>
      <c r="B1653" t="s">
        <v>837</v>
      </c>
      <c r="C1653" s="342"/>
      <c r="H1653" t="s">
        <v>512</v>
      </c>
    </row>
    <row r="1654" spans="1:8" ht="12.75">
      <c r="A1654" t="s">
        <v>735</v>
      </c>
      <c r="B1654" t="s">
        <v>403</v>
      </c>
      <c r="C1654" s="342"/>
      <c r="H1654" t="s">
        <v>521</v>
      </c>
    </row>
    <row r="1655" spans="1:8" ht="12.75">
      <c r="A1655" t="s">
        <v>735</v>
      </c>
      <c r="B1655" t="s">
        <v>1676</v>
      </c>
      <c r="C1655" s="342"/>
      <c r="H1655" t="s">
        <v>2589</v>
      </c>
    </row>
    <row r="1656" spans="1:8" ht="12.75">
      <c r="A1656" t="s">
        <v>735</v>
      </c>
      <c r="B1656" t="s">
        <v>1828</v>
      </c>
      <c r="C1656" s="342"/>
      <c r="H1656" t="s">
        <v>1276</v>
      </c>
    </row>
    <row r="1657" spans="1:8" ht="12.75">
      <c r="A1657" t="s">
        <v>735</v>
      </c>
      <c r="B1657" t="s">
        <v>1306</v>
      </c>
      <c r="C1657" s="342"/>
      <c r="H1657" t="s">
        <v>1658</v>
      </c>
    </row>
    <row r="1658" spans="1:3" ht="12.75">
      <c r="A1658" s="341" t="s">
        <v>1039</v>
      </c>
      <c r="B1658" s="341"/>
      <c r="C1658" s="341"/>
    </row>
    <row r="1659" spans="1:3" ht="12.75" customHeight="1">
      <c r="A1659" s="341"/>
      <c r="B1659" s="341"/>
      <c r="C1659" s="341"/>
    </row>
    <row r="1660" spans="1:3" ht="12.75">
      <c r="A1660" s="341" t="s">
        <v>1039</v>
      </c>
      <c r="B1660" s="341"/>
      <c r="C1660" s="341"/>
    </row>
    <row r="1661" spans="1:3" ht="12.75">
      <c r="A1661" s="340" t="s">
        <v>82</v>
      </c>
      <c r="B1661" s="340" t="s">
        <v>1669</v>
      </c>
      <c r="C1661" s="340"/>
    </row>
    <row r="1662" spans="1:8" ht="12.75">
      <c r="A1662" t="s">
        <v>735</v>
      </c>
      <c r="B1662" t="s">
        <v>882</v>
      </c>
      <c r="C1662" t="str">
        <f>Справка!B56</f>
        <v>Экспериментальные устройства</v>
      </c>
      <c r="D1662" t="s">
        <v>1148</v>
      </c>
      <c r="H1662" t="s">
        <v>2030</v>
      </c>
    </row>
    <row r="1663" spans="1:8" ht="12.75">
      <c r="A1663" t="s">
        <v>735</v>
      </c>
      <c r="B1663" t="s">
        <v>1238</v>
      </c>
      <c r="C1663" t="str">
        <f>Справка!C56</f>
        <v>130</v>
      </c>
      <c r="D1663" t="s">
        <v>1148</v>
      </c>
      <c r="H1663" t="s">
        <v>762</v>
      </c>
    </row>
    <row r="1664" spans="1:8" ht="12.75">
      <c r="A1664" t="s">
        <v>735</v>
      </c>
      <c r="B1664" t="s">
        <v>1455</v>
      </c>
      <c r="C1664" s="342">
        <f>Справка!D56</f>
        <v>0</v>
      </c>
      <c r="H1664" t="s">
        <v>301</v>
      </c>
    </row>
    <row r="1665" spans="1:8" ht="12.75">
      <c r="A1665" t="s">
        <v>735</v>
      </c>
      <c r="B1665" t="s">
        <v>262</v>
      </c>
      <c r="C1665" s="342">
        <f>Справка!G56</f>
        <v>0</v>
      </c>
      <c r="H1665" t="s">
        <v>315</v>
      </c>
    </row>
    <row r="1666" spans="1:8" ht="12.75">
      <c r="A1666" t="s">
        <v>735</v>
      </c>
      <c r="B1666" t="s">
        <v>218</v>
      </c>
      <c r="C1666" s="342">
        <f>Справка!E56</f>
        <v>0</v>
      </c>
      <c r="H1666" t="s">
        <v>986</v>
      </c>
    </row>
    <row r="1667" spans="1:8" ht="12.75">
      <c r="A1667" t="s">
        <v>735</v>
      </c>
      <c r="B1667" t="s">
        <v>837</v>
      </c>
      <c r="C1667" s="342">
        <f>Справка!H56</f>
        <v>0</v>
      </c>
      <c r="H1667" t="s">
        <v>512</v>
      </c>
    </row>
    <row r="1668" spans="1:8" ht="12.75">
      <c r="A1668" t="s">
        <v>735</v>
      </c>
      <c r="B1668" t="s">
        <v>403</v>
      </c>
      <c r="C1668" s="342"/>
      <c r="H1668" t="s">
        <v>521</v>
      </c>
    </row>
    <row r="1669" spans="1:8" ht="12.75">
      <c r="A1669" t="s">
        <v>735</v>
      </c>
      <c r="B1669" t="s">
        <v>1676</v>
      </c>
      <c r="C1669" s="342"/>
      <c r="H1669" t="s">
        <v>2589</v>
      </c>
    </row>
    <row r="1670" spans="1:8" ht="12.75">
      <c r="A1670" t="s">
        <v>735</v>
      </c>
      <c r="B1670" t="s">
        <v>1828</v>
      </c>
      <c r="C1670" s="342">
        <f>Справка!F56</f>
        <v>0</v>
      </c>
      <c r="H1670" t="s">
        <v>1276</v>
      </c>
    </row>
    <row r="1671" spans="1:8" ht="12.75">
      <c r="A1671" t="s">
        <v>735</v>
      </c>
      <c r="B1671" t="s">
        <v>1306</v>
      </c>
      <c r="C1671" s="342">
        <f>Справка!I56</f>
        <v>0</v>
      </c>
      <c r="H1671" t="s">
        <v>1658</v>
      </c>
    </row>
    <row r="1672" spans="1:3" ht="12.75">
      <c r="A1672" s="341" t="s">
        <v>1039</v>
      </c>
      <c r="B1672" s="341"/>
      <c r="C1672" s="341"/>
    </row>
    <row r="1673" spans="1:3" ht="12.75">
      <c r="A1673" s="340" t="s">
        <v>82</v>
      </c>
      <c r="B1673" s="340" t="s">
        <v>1669</v>
      </c>
      <c r="C1673" s="340"/>
    </row>
    <row r="1674" spans="1:8" ht="12.75">
      <c r="A1674" t="s">
        <v>735</v>
      </c>
      <c r="B1674" t="s">
        <v>882</v>
      </c>
      <c r="C1674" t="str">
        <f>Справка!B59</f>
        <v>Расчетные документы, не оплаченные в срок из-за отсутствия средств на счете государственного (муниципального) учреждения</v>
      </c>
      <c r="D1674" t="s">
        <v>1148</v>
      </c>
      <c r="H1674" t="s">
        <v>2030</v>
      </c>
    </row>
    <row r="1675" spans="1:8" ht="12.75">
      <c r="A1675" t="s">
        <v>735</v>
      </c>
      <c r="B1675" t="s">
        <v>1238</v>
      </c>
      <c r="C1675" t="str">
        <f>Справка!C59</f>
        <v>150</v>
      </c>
      <c r="D1675" t="s">
        <v>1148</v>
      </c>
      <c r="H1675" t="s">
        <v>762</v>
      </c>
    </row>
    <row r="1676" spans="1:8" ht="12.75">
      <c r="A1676" t="s">
        <v>735</v>
      </c>
      <c r="B1676" t="s">
        <v>1455</v>
      </c>
      <c r="C1676" s="342">
        <f>Справка!D59</f>
        <v>0</v>
      </c>
      <c r="H1676" t="s">
        <v>301</v>
      </c>
    </row>
    <row r="1677" spans="1:8" ht="12.75">
      <c r="A1677" t="s">
        <v>735</v>
      </c>
      <c r="B1677" t="s">
        <v>262</v>
      </c>
      <c r="C1677" s="342">
        <f>Справка!G59</f>
        <v>0</v>
      </c>
      <c r="H1677" t="s">
        <v>315</v>
      </c>
    </row>
    <row r="1678" spans="1:8" ht="12.75">
      <c r="A1678" t="s">
        <v>735</v>
      </c>
      <c r="B1678" t="s">
        <v>218</v>
      </c>
      <c r="C1678" s="342">
        <f>Справка!E59</f>
        <v>0</v>
      </c>
      <c r="H1678" t="s">
        <v>986</v>
      </c>
    </row>
    <row r="1679" spans="1:8" ht="12.75">
      <c r="A1679" t="s">
        <v>735</v>
      </c>
      <c r="B1679" t="s">
        <v>837</v>
      </c>
      <c r="C1679" s="342">
        <f>Справка!H59</f>
        <v>0</v>
      </c>
      <c r="H1679" t="s">
        <v>512</v>
      </c>
    </row>
    <row r="1680" spans="1:8" ht="12.75">
      <c r="A1680" t="s">
        <v>735</v>
      </c>
      <c r="B1680" t="s">
        <v>403</v>
      </c>
      <c r="C1680" s="342"/>
      <c r="H1680" t="s">
        <v>521</v>
      </c>
    </row>
    <row r="1681" spans="1:8" ht="12.75">
      <c r="A1681" t="s">
        <v>735</v>
      </c>
      <c r="B1681" t="s">
        <v>1676</v>
      </c>
      <c r="C1681" s="342"/>
      <c r="H1681" t="s">
        <v>2589</v>
      </c>
    </row>
    <row r="1682" spans="1:8" ht="12.75">
      <c r="A1682" t="s">
        <v>735</v>
      </c>
      <c r="B1682" t="s">
        <v>1828</v>
      </c>
      <c r="C1682" s="342">
        <f>Справка!F59</f>
        <v>0</v>
      </c>
      <c r="H1682" t="s">
        <v>1276</v>
      </c>
    </row>
    <row r="1683" spans="1:8" ht="12.75">
      <c r="A1683" t="s">
        <v>735</v>
      </c>
      <c r="B1683" t="s">
        <v>1306</v>
      </c>
      <c r="C1683" s="342">
        <f>Справка!I59</f>
        <v>0</v>
      </c>
      <c r="H1683" t="s">
        <v>1658</v>
      </c>
    </row>
    <row r="1684" spans="1:3" ht="12.75">
      <c r="A1684" s="341" t="s">
        <v>1039</v>
      </c>
      <c r="B1684" s="341"/>
      <c r="C1684" s="341"/>
    </row>
    <row r="1685" spans="1:3" ht="12.75">
      <c r="A1685" s="340" t="s">
        <v>82</v>
      </c>
      <c r="B1685" s="340" t="s">
        <v>1669</v>
      </c>
      <c r="C1685" s="340"/>
    </row>
    <row r="1686" spans="1:8" ht="12.75">
      <c r="A1686" t="s">
        <v>735</v>
      </c>
      <c r="B1686" t="s">
        <v>882</v>
      </c>
      <c r="C1686" t="str">
        <f>Справка!B60</f>
        <v>Переплата пенсий и пособий вследствие неправильного приминения законодательства пенсиях и пособиях, счетных ошибок</v>
      </c>
      <c r="D1686" t="s">
        <v>1148</v>
      </c>
      <c r="H1686" t="s">
        <v>2030</v>
      </c>
    </row>
    <row r="1687" spans="1:8" ht="12.75">
      <c r="A1687" t="s">
        <v>735</v>
      </c>
      <c r="B1687" t="s">
        <v>1238</v>
      </c>
      <c r="C1687" t="str">
        <f>Справка!C60</f>
        <v>160</v>
      </c>
      <c r="D1687" t="s">
        <v>1148</v>
      </c>
      <c r="H1687" t="s">
        <v>762</v>
      </c>
    </row>
    <row r="1688" spans="1:8" ht="12.75">
      <c r="A1688" t="s">
        <v>735</v>
      </c>
      <c r="B1688" t="s">
        <v>1455</v>
      </c>
      <c r="C1688" s="342">
        <f>Справка!D60</f>
        <v>0</v>
      </c>
      <c r="H1688" t="s">
        <v>301</v>
      </c>
    </row>
    <row r="1689" spans="1:8" ht="12.75">
      <c r="A1689" t="s">
        <v>735</v>
      </c>
      <c r="B1689" t="s">
        <v>262</v>
      </c>
      <c r="C1689" s="342">
        <f>Справка!G60</f>
        <v>0</v>
      </c>
      <c r="H1689" t="s">
        <v>315</v>
      </c>
    </row>
    <row r="1690" spans="1:8" ht="12.75">
      <c r="A1690" t="s">
        <v>735</v>
      </c>
      <c r="B1690" t="s">
        <v>218</v>
      </c>
      <c r="C1690" s="342">
        <f>Справка!E60</f>
        <v>0</v>
      </c>
      <c r="H1690" t="s">
        <v>986</v>
      </c>
    </row>
    <row r="1691" spans="1:8" ht="12.75">
      <c r="A1691" t="s">
        <v>735</v>
      </c>
      <c r="B1691" t="s">
        <v>837</v>
      </c>
      <c r="C1691" s="342">
        <f>Справка!H60</f>
        <v>0</v>
      </c>
      <c r="H1691" t="s">
        <v>512</v>
      </c>
    </row>
    <row r="1692" spans="1:8" ht="12.75">
      <c r="A1692" t="s">
        <v>735</v>
      </c>
      <c r="B1692" t="s">
        <v>403</v>
      </c>
      <c r="C1692" s="342"/>
      <c r="H1692" t="s">
        <v>521</v>
      </c>
    </row>
    <row r="1693" spans="1:8" ht="12.75">
      <c r="A1693" t="s">
        <v>735</v>
      </c>
      <c r="B1693" t="s">
        <v>1676</v>
      </c>
      <c r="C1693" s="342"/>
      <c r="H1693" t="s">
        <v>2589</v>
      </c>
    </row>
    <row r="1694" spans="1:8" ht="12.75">
      <c r="A1694" t="s">
        <v>735</v>
      </c>
      <c r="B1694" t="s">
        <v>1828</v>
      </c>
      <c r="C1694" s="342">
        <f>Справка!F60</f>
        <v>0</v>
      </c>
      <c r="H1694" t="s">
        <v>1276</v>
      </c>
    </row>
    <row r="1695" spans="1:8" ht="12.75">
      <c r="A1695" t="s">
        <v>735</v>
      </c>
      <c r="B1695" t="s">
        <v>1306</v>
      </c>
      <c r="C1695" s="342">
        <f>Справка!I60</f>
        <v>0</v>
      </c>
      <c r="H1695" t="s">
        <v>1658</v>
      </c>
    </row>
    <row r="1696" spans="1:3" ht="12.75">
      <c r="A1696" s="341" t="s">
        <v>1039</v>
      </c>
      <c r="B1696" s="341"/>
      <c r="C1696" s="341"/>
    </row>
    <row r="1697" spans="1:3" ht="12.75">
      <c r="A1697" s="340" t="s">
        <v>82</v>
      </c>
      <c r="B1697" s="340" t="s">
        <v>1669</v>
      </c>
      <c r="C1697" s="340"/>
    </row>
    <row r="1698" spans="1:8" ht="12.75">
      <c r="A1698" t="s">
        <v>735</v>
      </c>
      <c r="B1698" t="s">
        <v>882</v>
      </c>
      <c r="C1698" t="str">
        <f>Справка!B61</f>
        <v>Поступления денежных средств на счета учреждения, всего</v>
      </c>
      <c r="D1698" t="s">
        <v>1148</v>
      </c>
      <c r="H1698" t="s">
        <v>2030</v>
      </c>
    </row>
    <row r="1699" spans="1:8" ht="12.75">
      <c r="A1699" t="s">
        <v>735</v>
      </c>
      <c r="B1699" t="s">
        <v>1238</v>
      </c>
      <c r="C1699" t="str">
        <f>Справка!C61</f>
        <v>170</v>
      </c>
      <c r="D1699" t="s">
        <v>1148</v>
      </c>
      <c r="H1699" t="s">
        <v>762</v>
      </c>
    </row>
    <row r="1700" spans="1:8" ht="12.75">
      <c r="A1700" t="s">
        <v>735</v>
      </c>
      <c r="B1700" t="s">
        <v>1455</v>
      </c>
      <c r="C1700" s="342">
        <f>Справка!D61</f>
        <v>129887.25</v>
      </c>
      <c r="H1700" t="s">
        <v>301</v>
      </c>
    </row>
    <row r="1701" spans="1:8" ht="12.75">
      <c r="A1701" t="s">
        <v>735</v>
      </c>
      <c r="B1701" t="s">
        <v>262</v>
      </c>
      <c r="C1701" s="342">
        <f>Справка!G61</f>
        <v>138370.39</v>
      </c>
      <c r="H1701" t="s">
        <v>315</v>
      </c>
    </row>
    <row r="1702" spans="1:8" ht="12.75">
      <c r="A1702" t="s">
        <v>735</v>
      </c>
      <c r="B1702" t="s">
        <v>218</v>
      </c>
      <c r="C1702" s="342">
        <f>Справка!E61</f>
        <v>12904385.65</v>
      </c>
      <c r="H1702" t="s">
        <v>986</v>
      </c>
    </row>
    <row r="1703" spans="1:8" ht="12.75">
      <c r="A1703" t="s">
        <v>735</v>
      </c>
      <c r="B1703" t="s">
        <v>837</v>
      </c>
      <c r="C1703" s="342">
        <f>Справка!H61</f>
        <v>20869290.03</v>
      </c>
      <c r="H1703" t="s">
        <v>512</v>
      </c>
    </row>
    <row r="1704" spans="1:8" ht="12.75">
      <c r="A1704" t="s">
        <v>735</v>
      </c>
      <c r="B1704" t="s">
        <v>403</v>
      </c>
      <c r="C1704" s="342"/>
      <c r="H1704" t="s">
        <v>521</v>
      </c>
    </row>
    <row r="1705" spans="1:8" ht="12.75">
      <c r="A1705" t="s">
        <v>735</v>
      </c>
      <c r="B1705" t="s">
        <v>1676</v>
      </c>
      <c r="C1705" s="342"/>
      <c r="H1705" t="s">
        <v>2589</v>
      </c>
    </row>
    <row r="1706" spans="1:8" ht="12.75">
      <c r="A1706" t="s">
        <v>735</v>
      </c>
      <c r="B1706" t="s">
        <v>1828</v>
      </c>
      <c r="C1706" s="342">
        <f>Справка!F61</f>
        <v>13034272.9</v>
      </c>
      <c r="H1706" t="s">
        <v>1276</v>
      </c>
    </row>
    <row r="1707" spans="1:8" ht="12.75">
      <c r="A1707" t="s">
        <v>735</v>
      </c>
      <c r="B1707" t="s">
        <v>1306</v>
      </c>
      <c r="C1707" s="342">
        <f>Справка!I61</f>
        <v>21007660.42</v>
      </c>
      <c r="H1707" t="s">
        <v>1658</v>
      </c>
    </row>
    <row r="1708" spans="1:3" ht="12.75">
      <c r="A1708" s="340" t="s">
        <v>82</v>
      </c>
      <c r="B1708" s="340" t="s">
        <v>910</v>
      </c>
      <c r="C1708" s="340"/>
    </row>
    <row r="1709" spans="1:8" ht="12.75">
      <c r="A1709" t="s">
        <v>735</v>
      </c>
      <c r="B1709" t="s">
        <v>882</v>
      </c>
      <c r="C1709" t="str">
        <f>Справка!B63</f>
        <v>доходы</v>
      </c>
      <c r="D1709" t="s">
        <v>1148</v>
      </c>
      <c r="H1709" t="s">
        <v>2030</v>
      </c>
    </row>
    <row r="1710" spans="1:8" ht="12.75">
      <c r="A1710" t="s">
        <v>735</v>
      </c>
      <c r="B1710" t="s">
        <v>1238</v>
      </c>
      <c r="C1710" t="str">
        <f>Справка!C63</f>
        <v>171</v>
      </c>
      <c r="D1710" t="s">
        <v>1148</v>
      </c>
      <c r="H1710" t="s">
        <v>762</v>
      </c>
    </row>
    <row r="1711" spans="1:8" ht="12.75">
      <c r="A1711" t="s">
        <v>735</v>
      </c>
      <c r="B1711" t="s">
        <v>1455</v>
      </c>
      <c r="C1711" s="342">
        <f>Справка!D63</f>
        <v>0</v>
      </c>
      <c r="H1711" t="s">
        <v>301</v>
      </c>
    </row>
    <row r="1712" spans="1:8" ht="12.75">
      <c r="A1712" t="s">
        <v>735</v>
      </c>
      <c r="B1712" t="s">
        <v>262</v>
      </c>
      <c r="C1712" s="342">
        <f>Справка!G63</f>
        <v>0</v>
      </c>
      <c r="H1712" t="s">
        <v>315</v>
      </c>
    </row>
    <row r="1713" spans="1:8" ht="12.75">
      <c r="A1713" t="s">
        <v>735</v>
      </c>
      <c r="B1713" t="s">
        <v>218</v>
      </c>
      <c r="C1713" s="342">
        <f>Справка!E63</f>
        <v>0</v>
      </c>
      <c r="H1713" t="s">
        <v>986</v>
      </c>
    </row>
    <row r="1714" spans="1:8" ht="12.75">
      <c r="A1714" t="s">
        <v>735</v>
      </c>
      <c r="B1714" t="s">
        <v>837</v>
      </c>
      <c r="C1714" s="342">
        <f>Справка!H63</f>
        <v>0</v>
      </c>
      <c r="H1714" t="s">
        <v>512</v>
      </c>
    </row>
    <row r="1715" spans="1:8" ht="12.75">
      <c r="A1715" t="s">
        <v>735</v>
      </c>
      <c r="B1715" t="s">
        <v>403</v>
      </c>
      <c r="C1715" s="342"/>
      <c r="H1715" t="s">
        <v>521</v>
      </c>
    </row>
    <row r="1716" spans="1:8" ht="12.75">
      <c r="A1716" t="s">
        <v>735</v>
      </c>
      <c r="B1716" t="s">
        <v>1676</v>
      </c>
      <c r="C1716" s="342"/>
      <c r="H1716" t="s">
        <v>2589</v>
      </c>
    </row>
    <row r="1717" spans="1:8" ht="12.75">
      <c r="A1717" t="s">
        <v>735</v>
      </c>
      <c r="B1717" t="s">
        <v>1828</v>
      </c>
      <c r="C1717" s="342">
        <f>Справка!F63</f>
        <v>0</v>
      </c>
      <c r="H1717" t="s">
        <v>1276</v>
      </c>
    </row>
    <row r="1718" spans="1:8" ht="12.75">
      <c r="A1718" t="s">
        <v>735</v>
      </c>
      <c r="B1718" t="s">
        <v>1306</v>
      </c>
      <c r="C1718" s="342">
        <f>Справка!I63</f>
        <v>0</v>
      </c>
      <c r="H1718" t="s">
        <v>1658</v>
      </c>
    </row>
    <row r="1719" spans="1:3" ht="12.75">
      <c r="A1719" s="341" t="s">
        <v>1039</v>
      </c>
      <c r="B1719" s="341"/>
      <c r="C1719" s="341"/>
    </row>
    <row r="1720" spans="1:3" ht="12.75">
      <c r="A1720" s="340" t="s">
        <v>82</v>
      </c>
      <c r="B1720" s="340" t="s">
        <v>910</v>
      </c>
      <c r="C1720" s="340"/>
    </row>
    <row r="1721" spans="1:8" ht="12.75">
      <c r="A1721" t="s">
        <v>735</v>
      </c>
      <c r="B1721" t="s">
        <v>882</v>
      </c>
      <c r="C1721" t="str">
        <f>Справка!B64</f>
        <v>расходы</v>
      </c>
      <c r="D1721" t="s">
        <v>1148</v>
      </c>
      <c r="H1721" t="s">
        <v>2030</v>
      </c>
    </row>
    <row r="1722" spans="1:8" ht="12.75">
      <c r="A1722" t="s">
        <v>735</v>
      </c>
      <c r="B1722" t="s">
        <v>1238</v>
      </c>
      <c r="C1722" t="str">
        <f>Справка!C64</f>
        <v>172</v>
      </c>
      <c r="D1722" t="s">
        <v>1148</v>
      </c>
      <c r="H1722" t="s">
        <v>762</v>
      </c>
    </row>
    <row r="1723" spans="1:8" ht="12.75">
      <c r="A1723" t="s">
        <v>735</v>
      </c>
      <c r="B1723" t="s">
        <v>1455</v>
      </c>
      <c r="C1723" s="342">
        <f>Справка!D64</f>
        <v>129887.25</v>
      </c>
      <c r="H1723" t="s">
        <v>301</v>
      </c>
    </row>
    <row r="1724" spans="1:8" ht="12.75">
      <c r="A1724" t="s">
        <v>735</v>
      </c>
      <c r="B1724" t="s">
        <v>262</v>
      </c>
      <c r="C1724" s="342">
        <f>Справка!G64</f>
        <v>138370.39</v>
      </c>
      <c r="H1724" t="s">
        <v>315</v>
      </c>
    </row>
    <row r="1725" spans="1:8" ht="12.75">
      <c r="A1725" t="s">
        <v>735</v>
      </c>
      <c r="B1725" t="s">
        <v>218</v>
      </c>
      <c r="C1725" s="342">
        <f>Справка!E64</f>
        <v>12904385.65</v>
      </c>
      <c r="H1725" t="s">
        <v>986</v>
      </c>
    </row>
    <row r="1726" spans="1:8" ht="12.75">
      <c r="A1726" t="s">
        <v>735</v>
      </c>
      <c r="B1726" t="s">
        <v>837</v>
      </c>
      <c r="C1726" s="342">
        <f>Справка!H64</f>
        <v>20869290.03</v>
      </c>
      <c r="H1726" t="s">
        <v>512</v>
      </c>
    </row>
    <row r="1727" spans="1:8" ht="12.75">
      <c r="A1727" t="s">
        <v>735</v>
      </c>
      <c r="B1727" t="s">
        <v>403</v>
      </c>
      <c r="C1727" s="342"/>
      <c r="H1727" t="s">
        <v>521</v>
      </c>
    </row>
    <row r="1728" spans="1:8" ht="12.75">
      <c r="A1728" t="s">
        <v>735</v>
      </c>
      <c r="B1728" t="s">
        <v>1676</v>
      </c>
      <c r="C1728" s="342"/>
      <c r="H1728" t="s">
        <v>2589</v>
      </c>
    </row>
    <row r="1729" spans="1:8" ht="12.75">
      <c r="A1729" t="s">
        <v>735</v>
      </c>
      <c r="B1729" t="s">
        <v>1828</v>
      </c>
      <c r="C1729" s="342">
        <f>Справка!F64</f>
        <v>13034272.9</v>
      </c>
      <c r="H1729" t="s">
        <v>1276</v>
      </c>
    </row>
    <row r="1730" spans="1:8" ht="12.75">
      <c r="A1730" t="s">
        <v>735</v>
      </c>
      <c r="B1730" t="s">
        <v>1306</v>
      </c>
      <c r="C1730" s="342">
        <f>Справка!I64</f>
        <v>21007660.42</v>
      </c>
      <c r="H1730" t="s">
        <v>1658</v>
      </c>
    </row>
    <row r="1731" spans="1:3" ht="12.75">
      <c r="A1731" s="341" t="s">
        <v>1039</v>
      </c>
      <c r="B1731" s="341"/>
      <c r="C1731" s="341"/>
    </row>
    <row r="1732" spans="1:3" ht="12.75">
      <c r="A1732" s="340" t="s">
        <v>82</v>
      </c>
      <c r="B1732" s="340" t="s">
        <v>910</v>
      </c>
      <c r="C1732" s="340"/>
    </row>
    <row r="1733" spans="1:8" ht="12.75">
      <c r="A1733" t="s">
        <v>735</v>
      </c>
      <c r="B1733" t="s">
        <v>882</v>
      </c>
      <c r="C1733" t="str">
        <f>Справка!B65</f>
        <v>источники финансирования дефицита средств учреждения</v>
      </c>
      <c r="D1733" t="s">
        <v>1148</v>
      </c>
      <c r="H1733" t="s">
        <v>2030</v>
      </c>
    </row>
    <row r="1734" spans="1:8" ht="12.75">
      <c r="A1734" t="s">
        <v>735</v>
      </c>
      <c r="B1734" t="s">
        <v>1238</v>
      </c>
      <c r="C1734" t="str">
        <f>Справка!C65</f>
        <v>173</v>
      </c>
      <c r="D1734" t="s">
        <v>1148</v>
      </c>
      <c r="H1734" t="s">
        <v>762</v>
      </c>
    </row>
    <row r="1735" spans="1:8" ht="12.75">
      <c r="A1735" t="s">
        <v>735</v>
      </c>
      <c r="B1735" t="s">
        <v>1455</v>
      </c>
      <c r="C1735" s="342">
        <f>Справка!D65</f>
        <v>0</v>
      </c>
      <c r="H1735" t="s">
        <v>301</v>
      </c>
    </row>
    <row r="1736" spans="1:8" ht="12.75">
      <c r="A1736" t="s">
        <v>735</v>
      </c>
      <c r="B1736" t="s">
        <v>262</v>
      </c>
      <c r="C1736" s="342">
        <f>Справка!G65</f>
        <v>0</v>
      </c>
      <c r="H1736" t="s">
        <v>315</v>
      </c>
    </row>
    <row r="1737" spans="1:8" ht="12.75">
      <c r="A1737" t="s">
        <v>735</v>
      </c>
      <c r="B1737" t="s">
        <v>218</v>
      </c>
      <c r="C1737" s="342">
        <f>Справка!E65</f>
        <v>0</v>
      </c>
      <c r="H1737" t="s">
        <v>986</v>
      </c>
    </row>
    <row r="1738" spans="1:8" ht="12.75">
      <c r="A1738" t="s">
        <v>735</v>
      </c>
      <c r="B1738" t="s">
        <v>837</v>
      </c>
      <c r="C1738" s="342">
        <f>Справка!H65</f>
        <v>0</v>
      </c>
      <c r="H1738" t="s">
        <v>512</v>
      </c>
    </row>
    <row r="1739" spans="1:8" ht="12.75">
      <c r="A1739" t="s">
        <v>735</v>
      </c>
      <c r="B1739" t="s">
        <v>403</v>
      </c>
      <c r="C1739" s="342"/>
      <c r="H1739" t="s">
        <v>521</v>
      </c>
    </row>
    <row r="1740" spans="1:8" ht="12.75">
      <c r="A1740" t="s">
        <v>735</v>
      </c>
      <c r="B1740" t="s">
        <v>1676</v>
      </c>
      <c r="C1740" s="342"/>
      <c r="H1740" t="s">
        <v>2589</v>
      </c>
    </row>
    <row r="1741" spans="1:8" ht="12.75">
      <c r="A1741" t="s">
        <v>735</v>
      </c>
      <c r="B1741" t="s">
        <v>1828</v>
      </c>
      <c r="C1741" s="342">
        <f>Справка!F65</f>
        <v>0</v>
      </c>
      <c r="H1741" t="s">
        <v>1276</v>
      </c>
    </row>
    <row r="1742" spans="1:8" ht="12.75">
      <c r="A1742" t="s">
        <v>735</v>
      </c>
      <c r="B1742" t="s">
        <v>1306</v>
      </c>
      <c r="C1742" s="342">
        <f>Справка!I65</f>
        <v>0</v>
      </c>
      <c r="H1742" t="s">
        <v>1658</v>
      </c>
    </row>
    <row r="1743" spans="1:3" ht="12.75">
      <c r="A1743" s="341" t="s">
        <v>1039</v>
      </c>
      <c r="B1743" s="341"/>
      <c r="C1743" s="341"/>
    </row>
    <row r="1744" spans="1:3" ht="12.75">
      <c r="A1744" s="341" t="s">
        <v>1039</v>
      </c>
      <c r="B1744" s="341"/>
      <c r="C1744" s="341"/>
    </row>
    <row r="1745" spans="1:3" ht="12.75">
      <c r="A1745" s="340" t="s">
        <v>82</v>
      </c>
      <c r="B1745" s="340" t="s">
        <v>1669</v>
      </c>
      <c r="C1745" s="340"/>
    </row>
    <row r="1746" spans="1:8" ht="12.75">
      <c r="A1746" t="s">
        <v>735</v>
      </c>
      <c r="B1746" t="s">
        <v>882</v>
      </c>
      <c r="C1746" t="str">
        <f>Справка!B66</f>
        <v>Выбытия денежных средств со счетов учреждения, всего </v>
      </c>
      <c r="D1746" t="s">
        <v>1148</v>
      </c>
      <c r="H1746" t="s">
        <v>2030</v>
      </c>
    </row>
    <row r="1747" spans="1:8" ht="12.75">
      <c r="A1747" t="s">
        <v>735</v>
      </c>
      <c r="B1747" t="s">
        <v>1238</v>
      </c>
      <c r="C1747" t="str">
        <f>Справка!C66</f>
        <v>180</v>
      </c>
      <c r="D1747" t="s">
        <v>1148</v>
      </c>
      <c r="H1747" t="s">
        <v>762</v>
      </c>
    </row>
    <row r="1748" spans="1:8" ht="12.75">
      <c r="A1748" t="s">
        <v>735</v>
      </c>
      <c r="B1748" t="s">
        <v>1455</v>
      </c>
      <c r="C1748" s="342">
        <f>Справка!D66</f>
        <v>257285.57</v>
      </c>
      <c r="H1748" t="s">
        <v>301</v>
      </c>
    </row>
    <row r="1749" spans="1:8" ht="12.75">
      <c r="A1749" t="s">
        <v>735</v>
      </c>
      <c r="B1749" t="s">
        <v>262</v>
      </c>
      <c r="C1749" s="342">
        <f>Справка!G66</f>
        <v>370018.23</v>
      </c>
      <c r="H1749" t="s">
        <v>315</v>
      </c>
    </row>
    <row r="1750" spans="1:8" ht="12.75">
      <c r="A1750" t="s">
        <v>735</v>
      </c>
      <c r="B1750" t="s">
        <v>218</v>
      </c>
      <c r="C1750" s="342">
        <f>Справка!E66</f>
        <v>12942053.95</v>
      </c>
      <c r="H1750" t="s">
        <v>986</v>
      </c>
    </row>
    <row r="1751" spans="1:8" ht="12.75">
      <c r="A1751" t="s">
        <v>735</v>
      </c>
      <c r="B1751" t="s">
        <v>837</v>
      </c>
      <c r="C1751" s="342">
        <f>Справка!H66</f>
        <v>20890574.81</v>
      </c>
      <c r="H1751" t="s">
        <v>512</v>
      </c>
    </row>
    <row r="1752" spans="1:8" ht="12.75">
      <c r="A1752" t="s">
        <v>735</v>
      </c>
      <c r="B1752" t="s">
        <v>403</v>
      </c>
      <c r="C1752" s="342"/>
      <c r="H1752" t="s">
        <v>521</v>
      </c>
    </row>
    <row r="1753" spans="1:8" ht="12.75">
      <c r="A1753" t="s">
        <v>735</v>
      </c>
      <c r="B1753" t="s">
        <v>1676</v>
      </c>
      <c r="C1753" s="342"/>
      <c r="H1753" t="s">
        <v>2589</v>
      </c>
    </row>
    <row r="1754" spans="1:8" ht="12.75">
      <c r="A1754" t="s">
        <v>735</v>
      </c>
      <c r="B1754" t="s">
        <v>1828</v>
      </c>
      <c r="C1754" s="342">
        <f>Справка!F66</f>
        <v>13199339.52</v>
      </c>
      <c r="H1754" t="s">
        <v>1276</v>
      </c>
    </row>
    <row r="1755" spans="1:8" ht="12.75">
      <c r="A1755" t="s">
        <v>735</v>
      </c>
      <c r="B1755" t="s">
        <v>1306</v>
      </c>
      <c r="C1755" s="342">
        <f>Справка!I66</f>
        <v>21260593.04</v>
      </c>
      <c r="H1755" t="s">
        <v>1658</v>
      </c>
    </row>
    <row r="1756" spans="1:3" ht="12.75">
      <c r="A1756" s="340" t="s">
        <v>82</v>
      </c>
      <c r="B1756" s="340" t="s">
        <v>910</v>
      </c>
      <c r="C1756" s="340"/>
    </row>
    <row r="1757" spans="1:8" ht="12.75">
      <c r="A1757" t="s">
        <v>735</v>
      </c>
      <c r="B1757" t="s">
        <v>882</v>
      </c>
      <c r="C1757" t="str">
        <f>Справка!B68</f>
        <v>расходы</v>
      </c>
      <c r="D1757" t="s">
        <v>1148</v>
      </c>
      <c r="H1757" t="s">
        <v>2030</v>
      </c>
    </row>
    <row r="1758" spans="1:8" ht="12.75">
      <c r="A1758" t="s">
        <v>735</v>
      </c>
      <c r="B1758" t="s">
        <v>1238</v>
      </c>
      <c r="C1758" t="str">
        <f>Справка!C68</f>
        <v>181</v>
      </c>
      <c r="D1758" t="s">
        <v>1148</v>
      </c>
      <c r="H1758" t="s">
        <v>762</v>
      </c>
    </row>
    <row r="1759" spans="1:8" ht="12.75">
      <c r="A1759" t="s">
        <v>735</v>
      </c>
      <c r="B1759" t="s">
        <v>1455</v>
      </c>
      <c r="C1759" s="342">
        <f>Справка!D68</f>
        <v>257285.57</v>
      </c>
      <c r="H1759" t="s">
        <v>301</v>
      </c>
    </row>
    <row r="1760" spans="1:8" ht="12.75">
      <c r="A1760" t="s">
        <v>735</v>
      </c>
      <c r="B1760" t="s">
        <v>262</v>
      </c>
      <c r="C1760" s="342">
        <f>Справка!G68</f>
        <v>370018.23</v>
      </c>
      <c r="H1760" t="s">
        <v>315</v>
      </c>
    </row>
    <row r="1761" spans="1:8" ht="12.75">
      <c r="A1761" t="s">
        <v>735</v>
      </c>
      <c r="B1761" t="s">
        <v>218</v>
      </c>
      <c r="C1761" s="342">
        <f>Справка!E68</f>
        <v>12942053.95</v>
      </c>
      <c r="H1761" t="s">
        <v>986</v>
      </c>
    </row>
    <row r="1762" spans="1:8" ht="12.75">
      <c r="A1762" t="s">
        <v>735</v>
      </c>
      <c r="B1762" t="s">
        <v>837</v>
      </c>
      <c r="C1762" s="342">
        <f>Справка!H68</f>
        <v>20890574.81</v>
      </c>
      <c r="H1762" t="s">
        <v>512</v>
      </c>
    </row>
    <row r="1763" spans="1:8" ht="12.75">
      <c r="A1763" t="s">
        <v>735</v>
      </c>
      <c r="B1763" t="s">
        <v>403</v>
      </c>
      <c r="C1763" s="342"/>
      <c r="H1763" t="s">
        <v>521</v>
      </c>
    </row>
    <row r="1764" spans="1:8" ht="12.75">
      <c r="A1764" t="s">
        <v>735</v>
      </c>
      <c r="B1764" t="s">
        <v>1676</v>
      </c>
      <c r="C1764" s="342"/>
      <c r="H1764" t="s">
        <v>2589</v>
      </c>
    </row>
    <row r="1765" spans="1:8" ht="12.75">
      <c r="A1765" t="s">
        <v>735</v>
      </c>
      <c r="B1765" t="s">
        <v>1828</v>
      </c>
      <c r="C1765" s="342">
        <f>Справка!F68</f>
        <v>13199339.52</v>
      </c>
      <c r="H1765" t="s">
        <v>1276</v>
      </c>
    </row>
    <row r="1766" spans="1:8" ht="12.75">
      <c r="A1766" t="s">
        <v>735</v>
      </c>
      <c r="B1766" t="s">
        <v>1306</v>
      </c>
      <c r="C1766" s="342">
        <f>Справка!I68</f>
        <v>21260593.04</v>
      </c>
      <c r="H1766" t="s">
        <v>1658</v>
      </c>
    </row>
    <row r="1767" spans="1:3" ht="12.75">
      <c r="A1767" s="341" t="s">
        <v>1039</v>
      </c>
      <c r="B1767" s="341"/>
      <c r="C1767" s="341"/>
    </row>
    <row r="1768" spans="1:3" ht="12.75">
      <c r="A1768" s="340" t="s">
        <v>82</v>
      </c>
      <c r="B1768" s="340" t="s">
        <v>910</v>
      </c>
      <c r="C1768" s="340"/>
    </row>
    <row r="1769" spans="1:8" ht="12.75">
      <c r="A1769" t="s">
        <v>735</v>
      </c>
      <c r="B1769" t="s">
        <v>882</v>
      </c>
      <c r="C1769" t="str">
        <f>Справка!B69</f>
        <v>источники финансирования дефицита средств учреждения</v>
      </c>
      <c r="D1769" t="s">
        <v>1148</v>
      </c>
      <c r="H1769" t="s">
        <v>2030</v>
      </c>
    </row>
    <row r="1770" spans="1:8" ht="12.75">
      <c r="A1770" t="s">
        <v>735</v>
      </c>
      <c r="B1770" t="s">
        <v>1238</v>
      </c>
      <c r="C1770" t="str">
        <f>Справка!C69</f>
        <v>182</v>
      </c>
      <c r="D1770" t="s">
        <v>1148</v>
      </c>
      <c r="H1770" t="s">
        <v>762</v>
      </c>
    </row>
    <row r="1771" spans="1:8" ht="12.75">
      <c r="A1771" t="s">
        <v>735</v>
      </c>
      <c r="B1771" t="s">
        <v>1455</v>
      </c>
      <c r="C1771" s="342">
        <f>Справка!D69</f>
        <v>0</v>
      </c>
      <c r="H1771" t="s">
        <v>301</v>
      </c>
    </row>
    <row r="1772" spans="1:8" ht="12.75">
      <c r="A1772" t="s">
        <v>735</v>
      </c>
      <c r="B1772" t="s">
        <v>262</v>
      </c>
      <c r="C1772" s="342">
        <f>Справка!G69</f>
        <v>0</v>
      </c>
      <c r="H1772" t="s">
        <v>315</v>
      </c>
    </row>
    <row r="1773" spans="1:8" ht="12.75">
      <c r="A1773" t="s">
        <v>735</v>
      </c>
      <c r="B1773" t="s">
        <v>218</v>
      </c>
      <c r="C1773" s="342">
        <f>Справка!E69</f>
        <v>0</v>
      </c>
      <c r="H1773" t="s">
        <v>986</v>
      </c>
    </row>
    <row r="1774" spans="1:8" ht="12.75">
      <c r="A1774" t="s">
        <v>735</v>
      </c>
      <c r="B1774" t="s">
        <v>837</v>
      </c>
      <c r="C1774" s="342">
        <f>Справка!H69</f>
        <v>0</v>
      </c>
      <c r="H1774" t="s">
        <v>512</v>
      </c>
    </row>
    <row r="1775" spans="1:8" ht="12.75">
      <c r="A1775" t="s">
        <v>735</v>
      </c>
      <c r="B1775" t="s">
        <v>403</v>
      </c>
      <c r="C1775" s="342"/>
      <c r="H1775" t="s">
        <v>521</v>
      </c>
    </row>
    <row r="1776" spans="1:8" ht="12.75">
      <c r="A1776" t="s">
        <v>735</v>
      </c>
      <c r="B1776" t="s">
        <v>1676</v>
      </c>
      <c r="C1776" s="342"/>
      <c r="H1776" t="s">
        <v>2589</v>
      </c>
    </row>
    <row r="1777" spans="1:8" ht="12.75">
      <c r="A1777" t="s">
        <v>735</v>
      </c>
      <c r="B1777" t="s">
        <v>1828</v>
      </c>
      <c r="C1777" s="342">
        <f>Справка!F69</f>
        <v>0</v>
      </c>
      <c r="H1777" t="s">
        <v>1276</v>
      </c>
    </row>
    <row r="1778" spans="1:8" ht="12.75">
      <c r="A1778" t="s">
        <v>735</v>
      </c>
      <c r="B1778" t="s">
        <v>1306</v>
      </c>
      <c r="C1778" s="342">
        <f>Справка!I69</f>
        <v>0</v>
      </c>
      <c r="H1778" t="s">
        <v>1658</v>
      </c>
    </row>
    <row r="1779" spans="1:3" ht="12.75">
      <c r="A1779" s="341" t="s">
        <v>1039</v>
      </c>
      <c r="B1779" s="341"/>
      <c r="C1779" s="341"/>
    </row>
    <row r="1780" spans="1:3" ht="12.75">
      <c r="A1780" s="341" t="s">
        <v>1039</v>
      </c>
      <c r="B1780" s="341"/>
      <c r="C1780" s="341"/>
    </row>
    <row r="1781" spans="1:3" ht="12.75">
      <c r="A1781" s="340" t="s">
        <v>82</v>
      </c>
      <c r="B1781" s="340" t="s">
        <v>1669</v>
      </c>
      <c r="C1781" s="340"/>
    </row>
    <row r="1782" spans="1:8" ht="12.75">
      <c r="A1782" t="s">
        <v>735</v>
      </c>
      <c r="B1782" t="s">
        <v>882</v>
      </c>
      <c r="C1782" t="str">
        <f>Справка!B70</f>
        <v>Задолженность, не востребованная кредиторами, всего</v>
      </c>
      <c r="D1782" t="s">
        <v>1148</v>
      </c>
      <c r="H1782" t="s">
        <v>2030</v>
      </c>
    </row>
    <row r="1783" spans="1:8" ht="12.75">
      <c r="A1783" t="s">
        <v>735</v>
      </c>
      <c r="B1783" t="s">
        <v>1238</v>
      </c>
      <c r="C1783" t="str">
        <f>Справка!C70</f>
        <v>200</v>
      </c>
      <c r="D1783" t="s">
        <v>1148</v>
      </c>
      <c r="H1783" t="s">
        <v>762</v>
      </c>
    </row>
    <row r="1784" spans="1:8" ht="12.75">
      <c r="A1784" t="s">
        <v>735</v>
      </c>
      <c r="B1784" t="s">
        <v>1455</v>
      </c>
      <c r="C1784" s="342">
        <f>Справка!D70</f>
        <v>0</v>
      </c>
      <c r="H1784" t="s">
        <v>301</v>
      </c>
    </row>
    <row r="1785" spans="1:8" ht="12.75">
      <c r="A1785" t="s">
        <v>735</v>
      </c>
      <c r="B1785" t="s">
        <v>262</v>
      </c>
      <c r="C1785" s="342">
        <f>Справка!G70</f>
        <v>0</v>
      </c>
      <c r="H1785" t="s">
        <v>315</v>
      </c>
    </row>
    <row r="1786" spans="1:8" ht="12.75">
      <c r="A1786" t="s">
        <v>735</v>
      </c>
      <c r="B1786" t="s">
        <v>218</v>
      </c>
      <c r="C1786" s="342">
        <f>Справка!E70</f>
        <v>0</v>
      </c>
      <c r="H1786" t="s">
        <v>986</v>
      </c>
    </row>
    <row r="1787" spans="1:8" ht="12.75">
      <c r="A1787" t="s">
        <v>735</v>
      </c>
      <c r="B1787" t="s">
        <v>837</v>
      </c>
      <c r="C1787" s="342">
        <f>Справка!H70</f>
        <v>0</v>
      </c>
      <c r="H1787" t="s">
        <v>512</v>
      </c>
    </row>
    <row r="1788" spans="1:8" ht="12.75">
      <c r="A1788" t="s">
        <v>735</v>
      </c>
      <c r="B1788" t="s">
        <v>403</v>
      </c>
      <c r="C1788" s="342"/>
      <c r="H1788" t="s">
        <v>521</v>
      </c>
    </row>
    <row r="1789" spans="1:8" ht="12.75">
      <c r="A1789" t="s">
        <v>735</v>
      </c>
      <c r="B1789" t="s">
        <v>1676</v>
      </c>
      <c r="C1789" s="342"/>
      <c r="H1789" t="s">
        <v>2589</v>
      </c>
    </row>
    <row r="1790" spans="1:8" ht="12.75">
      <c r="A1790" t="s">
        <v>735</v>
      </c>
      <c r="B1790" t="s">
        <v>1828</v>
      </c>
      <c r="C1790" s="342">
        <f>Справка!F70</f>
        <v>0</v>
      </c>
      <c r="H1790" t="s">
        <v>1276</v>
      </c>
    </row>
    <row r="1791" spans="1:8" ht="12.75">
      <c r="A1791" t="s">
        <v>735</v>
      </c>
      <c r="B1791" t="s">
        <v>1306</v>
      </c>
      <c r="C1791" s="342">
        <f>Справка!I70</f>
        <v>0</v>
      </c>
      <c r="H1791" t="s">
        <v>1658</v>
      </c>
    </row>
    <row r="1792" spans="1:3" ht="12.75">
      <c r="A1792" s="340" t="s">
        <v>82</v>
      </c>
      <c r="B1792" s="340" t="s">
        <v>910</v>
      </c>
      <c r="C1792" s="340"/>
    </row>
    <row r="1793" spans="1:8" ht="12.75">
      <c r="A1793" t="s">
        <v>735</v>
      </c>
      <c r="B1793" t="s">
        <v>882</v>
      </c>
      <c r="H1793" t="s">
        <v>2030</v>
      </c>
    </row>
    <row r="1794" spans="1:8" ht="12.75">
      <c r="A1794" t="s">
        <v>735</v>
      </c>
      <c r="B1794" t="s">
        <v>1238</v>
      </c>
      <c r="H1794" t="s">
        <v>762</v>
      </c>
    </row>
    <row r="1795" spans="1:8" ht="12.75">
      <c r="A1795" t="s">
        <v>735</v>
      </c>
      <c r="B1795" t="s">
        <v>1455</v>
      </c>
      <c r="C1795" s="342"/>
      <c r="H1795" t="s">
        <v>301</v>
      </c>
    </row>
    <row r="1796" spans="1:8" ht="12.75">
      <c r="A1796" t="s">
        <v>735</v>
      </c>
      <c r="B1796" t="s">
        <v>262</v>
      </c>
      <c r="C1796" s="342"/>
      <c r="H1796" t="s">
        <v>315</v>
      </c>
    </row>
    <row r="1797" spans="1:8" ht="12.75">
      <c r="A1797" t="s">
        <v>735</v>
      </c>
      <c r="B1797" t="s">
        <v>218</v>
      </c>
      <c r="C1797" s="342"/>
      <c r="H1797" t="s">
        <v>986</v>
      </c>
    </row>
    <row r="1798" spans="1:8" ht="12.75">
      <c r="A1798" t="s">
        <v>735</v>
      </c>
      <c r="B1798" t="s">
        <v>837</v>
      </c>
      <c r="C1798" s="342"/>
      <c r="H1798" t="s">
        <v>512</v>
      </c>
    </row>
    <row r="1799" spans="1:8" ht="12.75">
      <c r="A1799" t="s">
        <v>735</v>
      </c>
      <c r="B1799" t="s">
        <v>403</v>
      </c>
      <c r="C1799" s="342"/>
      <c r="H1799" t="s">
        <v>521</v>
      </c>
    </row>
    <row r="1800" spans="1:8" ht="12.75">
      <c r="A1800" t="s">
        <v>735</v>
      </c>
      <c r="B1800" t="s">
        <v>1676</v>
      </c>
      <c r="C1800" s="342"/>
      <c r="H1800" t="s">
        <v>2589</v>
      </c>
    </row>
    <row r="1801" spans="1:8" ht="12.75">
      <c r="A1801" t="s">
        <v>735</v>
      </c>
      <c r="B1801" t="s">
        <v>1828</v>
      </c>
      <c r="C1801" s="342"/>
      <c r="H1801" t="s">
        <v>1276</v>
      </c>
    </row>
    <row r="1802" spans="1:8" ht="12.75">
      <c r="A1802" t="s">
        <v>735</v>
      </c>
      <c r="B1802" t="s">
        <v>1306</v>
      </c>
      <c r="C1802" s="342"/>
      <c r="H1802" t="s">
        <v>1658</v>
      </c>
    </row>
    <row r="1803" spans="1:3" ht="12.75">
      <c r="A1803" s="341" t="s">
        <v>1039</v>
      </c>
      <c r="B1803" s="341"/>
      <c r="C1803" s="341"/>
    </row>
    <row r="1804" spans="1:3" ht="12.75" customHeight="1">
      <c r="A1804" s="341"/>
      <c r="B1804" s="341"/>
      <c r="C1804" s="341"/>
    </row>
    <row r="1805" spans="1:3" ht="12.75">
      <c r="A1805" s="341" t="s">
        <v>1039</v>
      </c>
      <c r="B1805" s="341"/>
      <c r="C1805" s="341"/>
    </row>
    <row r="1806" spans="1:3" ht="12.75">
      <c r="A1806" s="340" t="s">
        <v>82</v>
      </c>
      <c r="B1806" s="340" t="s">
        <v>1669</v>
      </c>
      <c r="C1806" s="340"/>
    </row>
    <row r="1807" spans="1:8" ht="12.75">
      <c r="A1807" t="s">
        <v>735</v>
      </c>
      <c r="B1807" t="s">
        <v>882</v>
      </c>
      <c r="C1807" t="str">
        <f>Справка!B73</f>
        <v>Основные средства стоимостью до 3000 рублей включительно в эксплуатации</v>
      </c>
      <c r="D1807" t="s">
        <v>1148</v>
      </c>
      <c r="H1807" t="s">
        <v>2030</v>
      </c>
    </row>
    <row r="1808" spans="1:8" ht="12.75">
      <c r="A1808" t="s">
        <v>735</v>
      </c>
      <c r="B1808" t="s">
        <v>1238</v>
      </c>
      <c r="C1808" t="str">
        <f>Справка!C73</f>
        <v>210</v>
      </c>
      <c r="D1808" t="s">
        <v>1148</v>
      </c>
      <c r="H1808" t="s">
        <v>762</v>
      </c>
    </row>
    <row r="1809" spans="1:8" ht="12.75">
      <c r="A1809" t="s">
        <v>735</v>
      </c>
      <c r="B1809" t="s">
        <v>1455</v>
      </c>
      <c r="C1809" s="342">
        <f>Справка!D73</f>
        <v>0</v>
      </c>
      <c r="H1809" t="s">
        <v>301</v>
      </c>
    </row>
    <row r="1810" spans="1:8" ht="12.75">
      <c r="A1810" t="s">
        <v>735</v>
      </c>
      <c r="B1810" t="s">
        <v>262</v>
      </c>
      <c r="C1810" s="342">
        <f>Справка!G73</f>
        <v>0</v>
      </c>
      <c r="H1810" t="s">
        <v>315</v>
      </c>
    </row>
    <row r="1811" spans="1:8" ht="12.75">
      <c r="A1811" t="s">
        <v>735</v>
      </c>
      <c r="B1811" t="s">
        <v>218</v>
      </c>
      <c r="C1811" s="342">
        <f>Справка!E73</f>
        <v>0</v>
      </c>
      <c r="H1811" t="s">
        <v>986</v>
      </c>
    </row>
    <row r="1812" spans="1:8" ht="12.75">
      <c r="A1812" t="s">
        <v>735</v>
      </c>
      <c r="B1812" t="s">
        <v>837</v>
      </c>
      <c r="C1812" s="342">
        <f>Справка!H73</f>
        <v>0</v>
      </c>
      <c r="H1812" t="s">
        <v>512</v>
      </c>
    </row>
    <row r="1813" spans="1:8" ht="12.75">
      <c r="A1813" t="s">
        <v>735</v>
      </c>
      <c r="B1813" t="s">
        <v>403</v>
      </c>
      <c r="C1813" s="342"/>
      <c r="H1813" t="s">
        <v>521</v>
      </c>
    </row>
    <row r="1814" spans="1:8" ht="12.75">
      <c r="A1814" t="s">
        <v>735</v>
      </c>
      <c r="B1814" t="s">
        <v>1676</v>
      </c>
      <c r="C1814" s="342"/>
      <c r="H1814" t="s">
        <v>2589</v>
      </c>
    </row>
    <row r="1815" spans="1:8" ht="12.75">
      <c r="A1815" t="s">
        <v>735</v>
      </c>
      <c r="B1815" t="s">
        <v>1828</v>
      </c>
      <c r="C1815" s="342">
        <f>Справка!F73</f>
        <v>0</v>
      </c>
      <c r="H1815" t="s">
        <v>1276</v>
      </c>
    </row>
    <row r="1816" spans="1:8" ht="12.75">
      <c r="A1816" t="s">
        <v>735</v>
      </c>
      <c r="B1816" t="s">
        <v>1306</v>
      </c>
      <c r="C1816" s="342">
        <f>Справка!I73</f>
        <v>0</v>
      </c>
      <c r="H1816" t="s">
        <v>1658</v>
      </c>
    </row>
    <row r="1817" spans="1:3" ht="12.75">
      <c r="A1817" s="340" t="s">
        <v>82</v>
      </c>
      <c r="B1817" s="340" t="s">
        <v>910</v>
      </c>
      <c r="C1817" s="340"/>
    </row>
    <row r="1818" spans="1:8" ht="12.75">
      <c r="A1818" t="s">
        <v>735</v>
      </c>
      <c r="B1818" t="s">
        <v>882</v>
      </c>
      <c r="C1818" t="str">
        <f>Справка!B75</f>
        <v>особо ценное движимое имущество</v>
      </c>
      <c r="D1818" t="s">
        <v>1148</v>
      </c>
      <c r="H1818" t="s">
        <v>2030</v>
      </c>
    </row>
    <row r="1819" spans="1:8" ht="12.75">
      <c r="A1819" t="s">
        <v>735</v>
      </c>
      <c r="B1819" t="s">
        <v>1238</v>
      </c>
      <c r="C1819" t="str">
        <f>Справка!C75</f>
        <v>211</v>
      </c>
      <c r="D1819" t="s">
        <v>1148</v>
      </c>
      <c r="H1819" t="s">
        <v>762</v>
      </c>
    </row>
    <row r="1820" spans="1:8" ht="12.75">
      <c r="A1820" t="s">
        <v>735</v>
      </c>
      <c r="B1820" t="s">
        <v>1455</v>
      </c>
      <c r="C1820" s="342">
        <f>Справка!D75</f>
        <v>0</v>
      </c>
      <c r="H1820" t="s">
        <v>301</v>
      </c>
    </row>
    <row r="1821" spans="1:8" ht="12.75">
      <c r="A1821" t="s">
        <v>735</v>
      </c>
      <c r="B1821" t="s">
        <v>262</v>
      </c>
      <c r="C1821" s="342">
        <f>Справка!G75</f>
        <v>0</v>
      </c>
      <c r="H1821" t="s">
        <v>315</v>
      </c>
    </row>
    <row r="1822" spans="1:8" ht="12.75">
      <c r="A1822" t="s">
        <v>735</v>
      </c>
      <c r="B1822" t="s">
        <v>218</v>
      </c>
      <c r="C1822" s="342">
        <f>Справка!E75</f>
        <v>0</v>
      </c>
      <c r="H1822" t="s">
        <v>986</v>
      </c>
    </row>
    <row r="1823" spans="1:8" ht="12.75">
      <c r="A1823" t="s">
        <v>735</v>
      </c>
      <c r="B1823" t="s">
        <v>837</v>
      </c>
      <c r="C1823" s="342">
        <f>Справка!H75</f>
        <v>0</v>
      </c>
      <c r="H1823" t="s">
        <v>512</v>
      </c>
    </row>
    <row r="1824" spans="1:8" ht="12.75">
      <c r="A1824" t="s">
        <v>735</v>
      </c>
      <c r="B1824" t="s">
        <v>403</v>
      </c>
      <c r="C1824" s="342"/>
      <c r="H1824" t="s">
        <v>521</v>
      </c>
    </row>
    <row r="1825" spans="1:8" ht="12.75">
      <c r="A1825" t="s">
        <v>735</v>
      </c>
      <c r="B1825" t="s">
        <v>1676</v>
      </c>
      <c r="C1825" s="342"/>
      <c r="H1825" t="s">
        <v>2589</v>
      </c>
    </row>
    <row r="1826" spans="1:8" ht="12.75">
      <c r="A1826" t="s">
        <v>735</v>
      </c>
      <c r="B1826" t="s">
        <v>1828</v>
      </c>
      <c r="C1826" s="342">
        <f>Справка!F75</f>
        <v>0</v>
      </c>
      <c r="H1826" t="s">
        <v>1276</v>
      </c>
    </row>
    <row r="1827" spans="1:8" ht="12.75">
      <c r="A1827" t="s">
        <v>735</v>
      </c>
      <c r="B1827" t="s">
        <v>1306</v>
      </c>
      <c r="C1827" s="342">
        <f>Справка!I75</f>
        <v>0</v>
      </c>
      <c r="H1827" t="s">
        <v>1658</v>
      </c>
    </row>
    <row r="1828" spans="1:3" ht="12.75">
      <c r="A1828" s="341" t="s">
        <v>1039</v>
      </c>
      <c r="B1828" s="341"/>
      <c r="C1828" s="341"/>
    </row>
    <row r="1829" spans="1:3" ht="12.75">
      <c r="A1829" s="340" t="s">
        <v>82</v>
      </c>
      <c r="B1829" s="340" t="s">
        <v>910</v>
      </c>
      <c r="C1829" s="340"/>
    </row>
    <row r="1830" spans="1:8" ht="12.75">
      <c r="A1830" t="s">
        <v>735</v>
      </c>
      <c r="B1830" t="s">
        <v>882</v>
      </c>
      <c r="C1830" t="str">
        <f>Справка!B76</f>
        <v>иное движимое имущество</v>
      </c>
      <c r="D1830" t="s">
        <v>1148</v>
      </c>
      <c r="H1830" t="s">
        <v>2030</v>
      </c>
    </row>
    <row r="1831" spans="1:8" ht="12.75">
      <c r="A1831" t="s">
        <v>735</v>
      </c>
      <c r="B1831" t="s">
        <v>1238</v>
      </c>
      <c r="C1831" t="str">
        <f>Справка!C76</f>
        <v>212</v>
      </c>
      <c r="D1831" t="s">
        <v>1148</v>
      </c>
      <c r="H1831" t="s">
        <v>762</v>
      </c>
    </row>
    <row r="1832" spans="1:8" ht="12.75">
      <c r="A1832" t="s">
        <v>735</v>
      </c>
      <c r="B1832" t="s">
        <v>1455</v>
      </c>
      <c r="C1832" s="342">
        <f>Справка!D76</f>
        <v>0</v>
      </c>
      <c r="H1832" t="s">
        <v>301</v>
      </c>
    </row>
    <row r="1833" spans="1:8" ht="12.75">
      <c r="A1833" t="s">
        <v>735</v>
      </c>
      <c r="B1833" t="s">
        <v>262</v>
      </c>
      <c r="C1833" s="342">
        <f>Справка!G76</f>
        <v>0</v>
      </c>
      <c r="H1833" t="s">
        <v>315</v>
      </c>
    </row>
    <row r="1834" spans="1:8" ht="12.75">
      <c r="A1834" t="s">
        <v>735</v>
      </c>
      <c r="B1834" t="s">
        <v>218</v>
      </c>
      <c r="C1834" s="342">
        <f>Справка!E76</f>
        <v>0</v>
      </c>
      <c r="H1834" t="s">
        <v>986</v>
      </c>
    </row>
    <row r="1835" spans="1:8" ht="12.75">
      <c r="A1835" t="s">
        <v>735</v>
      </c>
      <c r="B1835" t="s">
        <v>837</v>
      </c>
      <c r="C1835" s="342">
        <f>Справка!H76</f>
        <v>0</v>
      </c>
      <c r="H1835" t="s">
        <v>512</v>
      </c>
    </row>
    <row r="1836" spans="1:8" ht="12.75">
      <c r="A1836" t="s">
        <v>735</v>
      </c>
      <c r="B1836" t="s">
        <v>403</v>
      </c>
      <c r="C1836" s="342"/>
      <c r="H1836" t="s">
        <v>521</v>
      </c>
    </row>
    <row r="1837" spans="1:8" ht="12.75">
      <c r="A1837" t="s">
        <v>735</v>
      </c>
      <c r="B1837" t="s">
        <v>1676</v>
      </c>
      <c r="C1837" s="342"/>
      <c r="H1837" t="s">
        <v>2589</v>
      </c>
    </row>
    <row r="1838" spans="1:8" ht="12.75">
      <c r="A1838" t="s">
        <v>735</v>
      </c>
      <c r="B1838" t="s">
        <v>1828</v>
      </c>
      <c r="C1838" s="342">
        <f>Справка!F76</f>
        <v>0</v>
      </c>
      <c r="H1838" t="s">
        <v>1276</v>
      </c>
    </row>
    <row r="1839" spans="1:8" ht="12.75">
      <c r="A1839" t="s">
        <v>735</v>
      </c>
      <c r="B1839" t="s">
        <v>1306</v>
      </c>
      <c r="C1839" s="342">
        <f>Справка!I76</f>
        <v>0</v>
      </c>
      <c r="H1839" t="s">
        <v>1658</v>
      </c>
    </row>
    <row r="1840" spans="1:3" ht="12.75">
      <c r="A1840" s="341" t="s">
        <v>1039</v>
      </c>
      <c r="B1840" s="341"/>
      <c r="C1840" s="341"/>
    </row>
    <row r="1841" spans="1:3" ht="12.75">
      <c r="A1841" s="340" t="s">
        <v>82</v>
      </c>
      <c r="B1841" s="340" t="s">
        <v>910</v>
      </c>
      <c r="C1841" s="340"/>
    </row>
    <row r="1842" spans="1:8" ht="12.75">
      <c r="A1842" t="s">
        <v>735</v>
      </c>
      <c r="B1842" t="s">
        <v>882</v>
      </c>
      <c r="H1842" t="s">
        <v>2030</v>
      </c>
    </row>
    <row r="1843" spans="1:8" ht="12.75">
      <c r="A1843" t="s">
        <v>735</v>
      </c>
      <c r="B1843" t="s">
        <v>1238</v>
      </c>
      <c r="H1843" t="s">
        <v>762</v>
      </c>
    </row>
    <row r="1844" spans="1:8" ht="12.75">
      <c r="A1844" t="s">
        <v>735</v>
      </c>
      <c r="B1844" t="s">
        <v>1455</v>
      </c>
      <c r="C1844" s="342"/>
      <c r="H1844" t="s">
        <v>301</v>
      </c>
    </row>
    <row r="1845" spans="1:8" ht="12.75">
      <c r="A1845" t="s">
        <v>735</v>
      </c>
      <c r="B1845" t="s">
        <v>262</v>
      </c>
      <c r="C1845" s="342"/>
      <c r="H1845" t="s">
        <v>315</v>
      </c>
    </row>
    <row r="1846" spans="1:8" ht="12.75">
      <c r="A1846" t="s">
        <v>735</v>
      </c>
      <c r="B1846" t="s">
        <v>218</v>
      </c>
      <c r="C1846" s="342"/>
      <c r="H1846" t="s">
        <v>986</v>
      </c>
    </row>
    <row r="1847" spans="1:8" ht="12.75">
      <c r="A1847" t="s">
        <v>735</v>
      </c>
      <c r="B1847" t="s">
        <v>837</v>
      </c>
      <c r="C1847" s="342"/>
      <c r="H1847" t="s">
        <v>512</v>
      </c>
    </row>
    <row r="1848" spans="1:8" ht="12.75">
      <c r="A1848" t="s">
        <v>735</v>
      </c>
      <c r="B1848" t="s">
        <v>403</v>
      </c>
      <c r="C1848" s="342"/>
      <c r="H1848" t="s">
        <v>521</v>
      </c>
    </row>
    <row r="1849" spans="1:8" ht="12.75">
      <c r="A1849" t="s">
        <v>735</v>
      </c>
      <c r="B1849" t="s">
        <v>1676</v>
      </c>
      <c r="C1849" s="342"/>
      <c r="H1849" t="s">
        <v>2589</v>
      </c>
    </row>
    <row r="1850" spans="1:8" ht="12.75">
      <c r="A1850" t="s">
        <v>735</v>
      </c>
      <c r="B1850" t="s">
        <v>1828</v>
      </c>
      <c r="C1850" s="342"/>
      <c r="H1850" t="s">
        <v>1276</v>
      </c>
    </row>
    <row r="1851" spans="1:8" ht="12.75">
      <c r="A1851" t="s">
        <v>735</v>
      </c>
      <c r="B1851" t="s">
        <v>1306</v>
      </c>
      <c r="C1851" s="342"/>
      <c r="H1851" t="s">
        <v>1658</v>
      </c>
    </row>
    <row r="1852" spans="1:3" ht="12.75">
      <c r="A1852" s="341" t="s">
        <v>1039</v>
      </c>
      <c r="B1852" s="341"/>
      <c r="C1852" s="341"/>
    </row>
    <row r="1853" spans="1:3" ht="12.75" customHeight="1">
      <c r="A1853" s="341"/>
      <c r="B1853" s="341"/>
      <c r="C1853" s="341"/>
    </row>
    <row r="1854" spans="1:3" ht="12.75">
      <c r="A1854" s="341" t="s">
        <v>1039</v>
      </c>
      <c r="B1854" s="341"/>
      <c r="C1854" s="341"/>
    </row>
    <row r="1855" spans="1:3" ht="12.75">
      <c r="A1855" s="340" t="s">
        <v>82</v>
      </c>
      <c r="B1855" s="340" t="s">
        <v>1669</v>
      </c>
      <c r="C1855" s="340"/>
    </row>
    <row r="1856" spans="1:8" ht="12.75">
      <c r="A1856" t="s">
        <v>735</v>
      </c>
      <c r="B1856" t="s">
        <v>882</v>
      </c>
      <c r="C1856" t="str">
        <f>Справка!B81</f>
        <v>Материальные ценности, полученные по централизованному снабжению, всего</v>
      </c>
      <c r="D1856" t="s">
        <v>1148</v>
      </c>
      <c r="H1856" t="s">
        <v>2030</v>
      </c>
    </row>
    <row r="1857" spans="1:8" ht="12.75">
      <c r="A1857" t="s">
        <v>735</v>
      </c>
      <c r="B1857" t="s">
        <v>1238</v>
      </c>
      <c r="C1857" t="str">
        <f>Справка!C81</f>
        <v>220</v>
      </c>
      <c r="D1857" t="s">
        <v>1148</v>
      </c>
      <c r="H1857" t="s">
        <v>762</v>
      </c>
    </row>
    <row r="1858" spans="1:8" ht="12.75">
      <c r="A1858" t="s">
        <v>735</v>
      </c>
      <c r="B1858" t="s">
        <v>1455</v>
      </c>
      <c r="C1858" s="342">
        <f>Справка!D81</f>
        <v>0</v>
      </c>
      <c r="H1858" t="s">
        <v>301</v>
      </c>
    </row>
    <row r="1859" spans="1:8" ht="12.75">
      <c r="A1859" t="s">
        <v>735</v>
      </c>
      <c r="B1859" t="s">
        <v>262</v>
      </c>
      <c r="C1859" s="342">
        <f>Справка!G81</f>
        <v>0</v>
      </c>
      <c r="H1859" t="s">
        <v>315</v>
      </c>
    </row>
    <row r="1860" spans="1:8" ht="12.75">
      <c r="A1860" t="s">
        <v>735</v>
      </c>
      <c r="B1860" t="s">
        <v>218</v>
      </c>
      <c r="C1860" s="342">
        <f>Справка!E81</f>
        <v>0</v>
      </c>
      <c r="H1860" t="s">
        <v>986</v>
      </c>
    </row>
    <row r="1861" spans="1:8" ht="12.75">
      <c r="A1861" t="s">
        <v>735</v>
      </c>
      <c r="B1861" t="s">
        <v>837</v>
      </c>
      <c r="C1861" s="342">
        <f>Справка!H81</f>
        <v>0</v>
      </c>
      <c r="H1861" t="s">
        <v>512</v>
      </c>
    </row>
    <row r="1862" spans="1:8" ht="12.75">
      <c r="A1862" t="s">
        <v>735</v>
      </c>
      <c r="B1862" t="s">
        <v>403</v>
      </c>
      <c r="C1862" s="342"/>
      <c r="H1862" t="s">
        <v>521</v>
      </c>
    </row>
    <row r="1863" spans="1:8" ht="12.75">
      <c r="A1863" t="s">
        <v>735</v>
      </c>
      <c r="B1863" t="s">
        <v>1676</v>
      </c>
      <c r="C1863" s="342"/>
      <c r="H1863" t="s">
        <v>2589</v>
      </c>
    </row>
    <row r="1864" spans="1:8" ht="12.75">
      <c r="A1864" t="s">
        <v>735</v>
      </c>
      <c r="B1864" t="s">
        <v>1828</v>
      </c>
      <c r="C1864" s="342">
        <f>Справка!F81</f>
        <v>0</v>
      </c>
      <c r="H1864" t="s">
        <v>1276</v>
      </c>
    </row>
    <row r="1865" spans="1:8" ht="12.75">
      <c r="A1865" t="s">
        <v>735</v>
      </c>
      <c r="B1865" t="s">
        <v>1306</v>
      </c>
      <c r="C1865" s="342">
        <f>Справка!I81</f>
        <v>0</v>
      </c>
      <c r="H1865" t="s">
        <v>1658</v>
      </c>
    </row>
    <row r="1866" spans="1:3" ht="12.75">
      <c r="A1866" s="340" t="s">
        <v>82</v>
      </c>
      <c r="B1866" s="340" t="s">
        <v>910</v>
      </c>
      <c r="C1866" s="340"/>
    </row>
    <row r="1867" spans="1:8" ht="12.75">
      <c r="A1867" t="s">
        <v>735</v>
      </c>
      <c r="B1867" t="s">
        <v>882</v>
      </c>
      <c r="C1867" t="str">
        <f>Справка!B83</f>
        <v>основные средства</v>
      </c>
      <c r="D1867" t="s">
        <v>1148</v>
      </c>
      <c r="H1867" t="s">
        <v>2030</v>
      </c>
    </row>
    <row r="1868" spans="1:8" ht="12.75">
      <c r="A1868" t="s">
        <v>735</v>
      </c>
      <c r="B1868" t="s">
        <v>1238</v>
      </c>
      <c r="C1868" t="str">
        <f>Справка!C83</f>
        <v>221</v>
      </c>
      <c r="D1868" t="s">
        <v>1148</v>
      </c>
      <c r="H1868" t="s">
        <v>762</v>
      </c>
    </row>
    <row r="1869" spans="1:8" ht="12.75">
      <c r="A1869" t="s">
        <v>735</v>
      </c>
      <c r="B1869" t="s">
        <v>1455</v>
      </c>
      <c r="C1869" s="342">
        <f>Справка!D83</f>
        <v>0</v>
      </c>
      <c r="H1869" t="s">
        <v>301</v>
      </c>
    </row>
    <row r="1870" spans="1:8" ht="12.75">
      <c r="A1870" t="s">
        <v>735</v>
      </c>
      <c r="B1870" t="s">
        <v>262</v>
      </c>
      <c r="C1870" s="342">
        <f>Справка!G83</f>
        <v>0</v>
      </c>
      <c r="H1870" t="s">
        <v>315</v>
      </c>
    </row>
    <row r="1871" spans="1:8" ht="12.75">
      <c r="A1871" t="s">
        <v>735</v>
      </c>
      <c r="B1871" t="s">
        <v>218</v>
      </c>
      <c r="C1871" s="342">
        <f>Справка!E83</f>
        <v>0</v>
      </c>
      <c r="H1871" t="s">
        <v>986</v>
      </c>
    </row>
    <row r="1872" spans="1:8" ht="12.75">
      <c r="A1872" t="s">
        <v>735</v>
      </c>
      <c r="B1872" t="s">
        <v>837</v>
      </c>
      <c r="C1872" s="342">
        <f>Справка!H83</f>
        <v>0</v>
      </c>
      <c r="H1872" t="s">
        <v>512</v>
      </c>
    </row>
    <row r="1873" spans="1:8" ht="12.75">
      <c r="A1873" t="s">
        <v>735</v>
      </c>
      <c r="B1873" t="s">
        <v>403</v>
      </c>
      <c r="C1873" s="342"/>
      <c r="H1873" t="s">
        <v>521</v>
      </c>
    </row>
    <row r="1874" spans="1:8" ht="12.75">
      <c r="A1874" t="s">
        <v>735</v>
      </c>
      <c r="B1874" t="s">
        <v>1676</v>
      </c>
      <c r="C1874" s="342"/>
      <c r="H1874" t="s">
        <v>2589</v>
      </c>
    </row>
    <row r="1875" spans="1:8" ht="12.75">
      <c r="A1875" t="s">
        <v>735</v>
      </c>
      <c r="B1875" t="s">
        <v>1828</v>
      </c>
      <c r="C1875" s="342">
        <f>Справка!F83</f>
        <v>0</v>
      </c>
      <c r="H1875" t="s">
        <v>1276</v>
      </c>
    </row>
    <row r="1876" spans="1:8" ht="12.75">
      <c r="A1876" t="s">
        <v>735</v>
      </c>
      <c r="B1876" t="s">
        <v>1306</v>
      </c>
      <c r="C1876" s="342">
        <f>Справка!I83</f>
        <v>0</v>
      </c>
      <c r="H1876" t="s">
        <v>1658</v>
      </c>
    </row>
    <row r="1877" spans="1:3" ht="12.75">
      <c r="A1877" s="340" t="s">
        <v>82</v>
      </c>
      <c r="B1877" s="340" t="s">
        <v>910</v>
      </c>
      <c r="C1877" s="340"/>
    </row>
    <row r="1878" spans="1:8" ht="12.75">
      <c r="A1878" t="s">
        <v>735</v>
      </c>
      <c r="B1878" t="s">
        <v>882</v>
      </c>
      <c r="C1878" t="str">
        <f>Справка!B85</f>
        <v>   особо ценное движимое имущество</v>
      </c>
      <c r="D1878" t="s">
        <v>1148</v>
      </c>
      <c r="H1878" t="s">
        <v>2030</v>
      </c>
    </row>
    <row r="1879" spans="1:8" ht="12.75">
      <c r="A1879" t="s">
        <v>735</v>
      </c>
      <c r="B1879" t="s">
        <v>1238</v>
      </c>
      <c r="C1879" t="str">
        <f>Справка!C85</f>
        <v>222</v>
      </c>
      <c r="D1879" t="s">
        <v>1148</v>
      </c>
      <c r="H1879" t="s">
        <v>762</v>
      </c>
    </row>
    <row r="1880" spans="1:8" ht="12.75">
      <c r="A1880" t="s">
        <v>735</v>
      </c>
      <c r="B1880" t="s">
        <v>1455</v>
      </c>
      <c r="C1880" s="342">
        <f>Справка!D85</f>
        <v>0</v>
      </c>
      <c r="H1880" t="s">
        <v>301</v>
      </c>
    </row>
    <row r="1881" spans="1:8" ht="12.75">
      <c r="A1881" t="s">
        <v>735</v>
      </c>
      <c r="B1881" t="s">
        <v>262</v>
      </c>
      <c r="C1881" s="342">
        <f>Справка!G85</f>
        <v>0</v>
      </c>
      <c r="H1881" t="s">
        <v>315</v>
      </c>
    </row>
    <row r="1882" spans="1:8" ht="12.75">
      <c r="A1882" t="s">
        <v>735</v>
      </c>
      <c r="B1882" t="s">
        <v>218</v>
      </c>
      <c r="C1882" s="342">
        <f>Справка!E85</f>
        <v>0</v>
      </c>
      <c r="H1882" t="s">
        <v>986</v>
      </c>
    </row>
    <row r="1883" spans="1:8" ht="12.75">
      <c r="A1883" t="s">
        <v>735</v>
      </c>
      <c r="B1883" t="s">
        <v>837</v>
      </c>
      <c r="C1883" s="342">
        <f>Справка!H85</f>
        <v>0</v>
      </c>
      <c r="H1883" t="s">
        <v>512</v>
      </c>
    </row>
    <row r="1884" spans="1:8" ht="12.75">
      <c r="A1884" t="s">
        <v>735</v>
      </c>
      <c r="B1884" t="s">
        <v>403</v>
      </c>
      <c r="C1884" s="342"/>
      <c r="H1884" t="s">
        <v>521</v>
      </c>
    </row>
    <row r="1885" spans="1:8" ht="12.75">
      <c r="A1885" t="s">
        <v>735</v>
      </c>
      <c r="B1885" t="s">
        <v>1676</v>
      </c>
      <c r="C1885" s="342"/>
      <c r="H1885" t="s">
        <v>2589</v>
      </c>
    </row>
    <row r="1886" spans="1:8" ht="12.75">
      <c r="A1886" t="s">
        <v>735</v>
      </c>
      <c r="B1886" t="s">
        <v>1828</v>
      </c>
      <c r="C1886" s="342">
        <f>Справка!F85</f>
        <v>0</v>
      </c>
      <c r="H1886" t="s">
        <v>1276</v>
      </c>
    </row>
    <row r="1887" spans="1:8" ht="12.75">
      <c r="A1887" t="s">
        <v>735</v>
      </c>
      <c r="B1887" t="s">
        <v>1306</v>
      </c>
      <c r="C1887" s="342">
        <f>Справка!I85</f>
        <v>0</v>
      </c>
      <c r="H1887" t="s">
        <v>1658</v>
      </c>
    </row>
    <row r="1888" spans="1:3" ht="12.75">
      <c r="A1888" s="341" t="s">
        <v>1039</v>
      </c>
      <c r="B1888" s="341"/>
      <c r="C1888" s="341"/>
    </row>
    <row r="1889" spans="1:3" ht="12.75">
      <c r="A1889" s="341" t="s">
        <v>1039</v>
      </c>
      <c r="B1889" s="341"/>
      <c r="C1889" s="341"/>
    </row>
    <row r="1890" spans="1:4" ht="12.75">
      <c r="A1890" s="340" t="s">
        <v>82</v>
      </c>
      <c r="B1890" s="340" t="s">
        <v>910</v>
      </c>
      <c r="C1890" s="340"/>
      <c r="D1890" s="90"/>
    </row>
    <row r="1891" spans="1:8" ht="12.75">
      <c r="A1891" t="s">
        <v>735</v>
      </c>
      <c r="B1891" t="s">
        <v>882</v>
      </c>
      <c r="C1891" t="str">
        <f>Справка!B86</f>
        <v>материальные запасы</v>
      </c>
      <c r="D1891" t="s">
        <v>1148</v>
      </c>
      <c r="H1891" t="s">
        <v>2030</v>
      </c>
    </row>
    <row r="1892" spans="1:8" ht="12.75">
      <c r="A1892" t="s">
        <v>735</v>
      </c>
      <c r="B1892" t="s">
        <v>1238</v>
      </c>
      <c r="C1892" t="str">
        <f>Справка!C86</f>
        <v>224</v>
      </c>
      <c r="D1892" t="s">
        <v>1148</v>
      </c>
      <c r="H1892" t="s">
        <v>762</v>
      </c>
    </row>
    <row r="1893" spans="1:8" ht="12.75">
      <c r="A1893" t="s">
        <v>735</v>
      </c>
      <c r="B1893" t="s">
        <v>1455</v>
      </c>
      <c r="C1893" s="342">
        <f>Справка!D86</f>
        <v>0</v>
      </c>
      <c r="H1893" t="s">
        <v>301</v>
      </c>
    </row>
    <row r="1894" spans="1:8" ht="12.75">
      <c r="A1894" t="s">
        <v>735</v>
      </c>
      <c r="B1894" t="s">
        <v>262</v>
      </c>
      <c r="C1894" s="342">
        <f>Справка!G86</f>
        <v>0</v>
      </c>
      <c r="H1894" t="s">
        <v>315</v>
      </c>
    </row>
    <row r="1895" spans="1:8" ht="12.75">
      <c r="A1895" t="s">
        <v>735</v>
      </c>
      <c r="B1895" t="s">
        <v>218</v>
      </c>
      <c r="C1895" s="342">
        <f>Справка!E86</f>
        <v>0</v>
      </c>
      <c r="H1895" t="s">
        <v>986</v>
      </c>
    </row>
    <row r="1896" spans="1:8" ht="12.75">
      <c r="A1896" t="s">
        <v>735</v>
      </c>
      <c r="B1896" t="s">
        <v>837</v>
      </c>
      <c r="C1896" s="342">
        <f>Справка!H86</f>
        <v>0</v>
      </c>
      <c r="H1896" t="s">
        <v>512</v>
      </c>
    </row>
    <row r="1897" spans="1:8" ht="12.75">
      <c r="A1897" t="s">
        <v>735</v>
      </c>
      <c r="B1897" t="s">
        <v>403</v>
      </c>
      <c r="C1897" s="342"/>
      <c r="H1897" t="s">
        <v>521</v>
      </c>
    </row>
    <row r="1898" spans="1:8" ht="12.75">
      <c r="A1898" t="s">
        <v>735</v>
      </c>
      <c r="B1898" t="s">
        <v>1676</v>
      </c>
      <c r="C1898" s="342"/>
      <c r="H1898" t="s">
        <v>2589</v>
      </c>
    </row>
    <row r="1899" spans="1:8" ht="12.75">
      <c r="A1899" t="s">
        <v>735</v>
      </c>
      <c r="B1899" t="s">
        <v>1828</v>
      </c>
      <c r="C1899" s="342">
        <f>Справка!F86</f>
        <v>0</v>
      </c>
      <c r="H1899" t="s">
        <v>1276</v>
      </c>
    </row>
    <row r="1900" spans="1:8" ht="12.75">
      <c r="A1900" t="s">
        <v>735</v>
      </c>
      <c r="B1900" t="s">
        <v>1306</v>
      </c>
      <c r="C1900" s="342">
        <f>Справка!I86</f>
        <v>0</v>
      </c>
      <c r="H1900" t="s">
        <v>1658</v>
      </c>
    </row>
    <row r="1901" spans="1:3" ht="12.75">
      <c r="A1901" s="340" t="s">
        <v>82</v>
      </c>
      <c r="B1901" s="340" t="s">
        <v>910</v>
      </c>
      <c r="C1901" s="340"/>
    </row>
    <row r="1902" spans="1:8" ht="12.75">
      <c r="A1902" t="s">
        <v>735</v>
      </c>
      <c r="B1902" t="s">
        <v>882</v>
      </c>
      <c r="C1902" t="str">
        <f>Справка!B88</f>
        <v>   особо ценное движимое имущество</v>
      </c>
      <c r="D1902" t="s">
        <v>1148</v>
      </c>
      <c r="H1902" t="s">
        <v>2030</v>
      </c>
    </row>
    <row r="1903" spans="1:8" ht="12.75">
      <c r="A1903" t="s">
        <v>735</v>
      </c>
      <c r="B1903" t="s">
        <v>1238</v>
      </c>
      <c r="C1903" t="str">
        <f>Справка!C88</f>
        <v>225</v>
      </c>
      <c r="D1903" t="s">
        <v>1148</v>
      </c>
      <c r="H1903" t="s">
        <v>762</v>
      </c>
    </row>
    <row r="1904" spans="1:8" ht="12.75">
      <c r="A1904" t="s">
        <v>735</v>
      </c>
      <c r="B1904" t="s">
        <v>1455</v>
      </c>
      <c r="C1904" s="342">
        <f>Справка!D88</f>
        <v>0</v>
      </c>
      <c r="H1904" t="s">
        <v>301</v>
      </c>
    </row>
    <row r="1905" spans="1:8" ht="12.75">
      <c r="A1905" t="s">
        <v>735</v>
      </c>
      <c r="B1905" t="s">
        <v>262</v>
      </c>
      <c r="C1905" s="342">
        <f>Справка!G88</f>
        <v>0</v>
      </c>
      <c r="H1905" t="s">
        <v>315</v>
      </c>
    </row>
    <row r="1906" spans="1:8" ht="12.75">
      <c r="A1906" t="s">
        <v>735</v>
      </c>
      <c r="B1906" t="s">
        <v>218</v>
      </c>
      <c r="C1906" s="342">
        <f>Справка!E88</f>
        <v>0</v>
      </c>
      <c r="H1906" t="s">
        <v>986</v>
      </c>
    </row>
    <row r="1907" spans="1:8" ht="12.75">
      <c r="A1907" t="s">
        <v>735</v>
      </c>
      <c r="B1907" t="s">
        <v>837</v>
      </c>
      <c r="C1907" s="342">
        <f>Справка!H88</f>
        <v>0</v>
      </c>
      <c r="H1907" t="s">
        <v>512</v>
      </c>
    </row>
    <row r="1908" spans="1:8" ht="12.75">
      <c r="A1908" t="s">
        <v>735</v>
      </c>
      <c r="B1908" t="s">
        <v>403</v>
      </c>
      <c r="C1908" s="342"/>
      <c r="H1908" t="s">
        <v>521</v>
      </c>
    </row>
    <row r="1909" spans="1:8" ht="12.75">
      <c r="A1909" t="s">
        <v>735</v>
      </c>
      <c r="B1909" t="s">
        <v>1676</v>
      </c>
      <c r="C1909" s="342"/>
      <c r="H1909" t="s">
        <v>2589</v>
      </c>
    </row>
    <row r="1910" spans="1:8" ht="12.75">
      <c r="A1910" t="s">
        <v>735</v>
      </c>
      <c r="B1910" t="s">
        <v>1828</v>
      </c>
      <c r="C1910" s="342">
        <f>Справка!F88</f>
        <v>0</v>
      </c>
      <c r="H1910" t="s">
        <v>1276</v>
      </c>
    </row>
    <row r="1911" spans="1:8" ht="12.75">
      <c r="A1911" t="s">
        <v>735</v>
      </c>
      <c r="B1911" t="s">
        <v>1306</v>
      </c>
      <c r="C1911" s="342">
        <f>Справка!I88</f>
        <v>0</v>
      </c>
      <c r="H1911" t="s">
        <v>1658</v>
      </c>
    </row>
    <row r="1912" spans="1:3" ht="12.75">
      <c r="A1912" s="341" t="s">
        <v>1039</v>
      </c>
      <c r="B1912" s="341"/>
      <c r="C1912" s="341"/>
    </row>
    <row r="1913" spans="1:3" ht="12.75">
      <c r="A1913" s="341" t="s">
        <v>1039</v>
      </c>
      <c r="B1913" s="341"/>
      <c r="C1913" s="341"/>
    </row>
    <row r="1914" spans="1:3" ht="12.75">
      <c r="A1914" s="340" t="s">
        <v>82</v>
      </c>
      <c r="B1914" s="340" t="s">
        <v>910</v>
      </c>
      <c r="C1914" s="340"/>
    </row>
    <row r="1915" spans="1:8" ht="12.75">
      <c r="A1915" t="s">
        <v>735</v>
      </c>
      <c r="B1915" t="s">
        <v>882</v>
      </c>
      <c r="H1915" t="s">
        <v>2030</v>
      </c>
    </row>
    <row r="1916" spans="1:8" ht="12.75">
      <c r="A1916" t="s">
        <v>735</v>
      </c>
      <c r="B1916" t="s">
        <v>1238</v>
      </c>
      <c r="H1916" t="s">
        <v>762</v>
      </c>
    </row>
    <row r="1917" spans="1:8" ht="12.75">
      <c r="A1917" t="s">
        <v>735</v>
      </c>
      <c r="B1917" t="s">
        <v>1455</v>
      </c>
      <c r="C1917" s="342"/>
      <c r="H1917" t="s">
        <v>301</v>
      </c>
    </row>
    <row r="1918" spans="1:8" ht="12.75">
      <c r="A1918" t="s">
        <v>735</v>
      </c>
      <c r="B1918" t="s">
        <v>262</v>
      </c>
      <c r="C1918" s="342"/>
      <c r="H1918" t="s">
        <v>315</v>
      </c>
    </row>
    <row r="1919" spans="1:8" ht="12.75">
      <c r="A1919" t="s">
        <v>735</v>
      </c>
      <c r="B1919" t="s">
        <v>218</v>
      </c>
      <c r="C1919" s="342"/>
      <c r="H1919" t="s">
        <v>986</v>
      </c>
    </row>
    <row r="1920" spans="1:8" ht="12.75">
      <c r="A1920" t="s">
        <v>735</v>
      </c>
      <c r="B1920" t="s">
        <v>837</v>
      </c>
      <c r="C1920" s="342"/>
      <c r="H1920" t="s">
        <v>512</v>
      </c>
    </row>
    <row r="1921" spans="1:8" ht="12.75">
      <c r="A1921" t="s">
        <v>735</v>
      </c>
      <c r="B1921" t="s">
        <v>403</v>
      </c>
      <c r="C1921" s="342"/>
      <c r="H1921" t="s">
        <v>521</v>
      </c>
    </row>
    <row r="1922" spans="1:8" ht="12.75">
      <c r="A1922" t="s">
        <v>735</v>
      </c>
      <c r="B1922" t="s">
        <v>1676</v>
      </c>
      <c r="C1922" s="342"/>
      <c r="H1922" t="s">
        <v>2589</v>
      </c>
    </row>
    <row r="1923" spans="1:8" ht="12.75">
      <c r="A1923" t="s">
        <v>735</v>
      </c>
      <c r="B1923" t="s">
        <v>1828</v>
      </c>
      <c r="C1923" s="342"/>
      <c r="H1923" t="s">
        <v>1276</v>
      </c>
    </row>
    <row r="1924" spans="1:8" ht="12.75">
      <c r="A1924" t="s">
        <v>735</v>
      </c>
      <c r="B1924" t="s">
        <v>1306</v>
      </c>
      <c r="C1924" s="342"/>
      <c r="H1924" t="s">
        <v>1658</v>
      </c>
    </row>
    <row r="1925" spans="1:3" ht="12.75" customHeight="1">
      <c r="A1925" s="341" t="s">
        <v>1039</v>
      </c>
      <c r="B1925" s="341"/>
      <c r="C1925" s="341"/>
    </row>
    <row r="1926" spans="1:3" ht="12.75" customHeight="1">
      <c r="A1926" s="341"/>
      <c r="B1926" s="341"/>
      <c r="C1926" s="341"/>
    </row>
    <row r="1927" spans="1:3" ht="12.75">
      <c r="A1927" s="341" t="s">
        <v>1039</v>
      </c>
      <c r="B1927" s="341"/>
      <c r="C1927" s="341"/>
    </row>
    <row r="1928" spans="1:3" ht="12.75">
      <c r="A1928" s="340" t="s">
        <v>82</v>
      </c>
      <c r="B1928" s="340" t="s">
        <v>1669</v>
      </c>
      <c r="C1928" s="340"/>
    </row>
    <row r="1929" spans="1:8" ht="12.75">
      <c r="A1929" t="s">
        <v>735</v>
      </c>
      <c r="B1929" t="s">
        <v>882</v>
      </c>
      <c r="C1929" t="str">
        <f>Справка!B90</f>
        <v>Периодические издания для пользования, всего</v>
      </c>
      <c r="D1929" t="s">
        <v>1148</v>
      </c>
      <c r="H1929" t="s">
        <v>2030</v>
      </c>
    </row>
    <row r="1930" spans="1:8" ht="12.75">
      <c r="A1930" t="s">
        <v>735</v>
      </c>
      <c r="B1930" t="s">
        <v>1238</v>
      </c>
      <c r="C1930" t="str">
        <f>Справка!C90</f>
        <v>230</v>
      </c>
      <c r="D1930" t="s">
        <v>1148</v>
      </c>
      <c r="H1930" t="s">
        <v>762</v>
      </c>
    </row>
    <row r="1931" spans="1:8" ht="12.75">
      <c r="A1931" t="s">
        <v>735</v>
      </c>
      <c r="B1931" t="s">
        <v>1455</v>
      </c>
      <c r="C1931" s="342">
        <f>Справка!D90</f>
        <v>0</v>
      </c>
      <c r="H1931" t="s">
        <v>301</v>
      </c>
    </row>
    <row r="1932" spans="1:8" ht="12.75">
      <c r="A1932" t="s">
        <v>735</v>
      </c>
      <c r="B1932" t="s">
        <v>262</v>
      </c>
      <c r="C1932" s="342">
        <f>Справка!G90</f>
        <v>0</v>
      </c>
      <c r="H1932" t="s">
        <v>315</v>
      </c>
    </row>
    <row r="1933" spans="1:8" ht="12.75">
      <c r="A1933" t="s">
        <v>735</v>
      </c>
      <c r="B1933" t="s">
        <v>218</v>
      </c>
      <c r="C1933" s="342">
        <f>Справка!E90</f>
        <v>0</v>
      </c>
      <c r="H1933" t="s">
        <v>986</v>
      </c>
    </row>
    <row r="1934" spans="1:8" ht="12.75">
      <c r="A1934" t="s">
        <v>735</v>
      </c>
      <c r="B1934" t="s">
        <v>837</v>
      </c>
      <c r="C1934" s="342">
        <f>Справка!H90</f>
        <v>0</v>
      </c>
      <c r="H1934" t="s">
        <v>512</v>
      </c>
    </row>
    <row r="1935" spans="1:8" ht="12.75">
      <c r="A1935" t="s">
        <v>735</v>
      </c>
      <c r="B1935" t="s">
        <v>403</v>
      </c>
      <c r="C1935" s="342"/>
      <c r="H1935" t="s">
        <v>521</v>
      </c>
    </row>
    <row r="1936" spans="1:8" ht="12.75">
      <c r="A1936" t="s">
        <v>735</v>
      </c>
      <c r="B1936" t="s">
        <v>1676</v>
      </c>
      <c r="C1936" s="342"/>
      <c r="H1936" t="s">
        <v>2589</v>
      </c>
    </row>
    <row r="1937" spans="1:8" ht="12.75">
      <c r="A1937" t="s">
        <v>735</v>
      </c>
      <c r="B1937" t="s">
        <v>1828</v>
      </c>
      <c r="C1937" s="342">
        <f>Справка!F90</f>
        <v>0</v>
      </c>
      <c r="H1937" t="s">
        <v>1276</v>
      </c>
    </row>
    <row r="1938" spans="1:8" ht="12.75">
      <c r="A1938" t="s">
        <v>735</v>
      </c>
      <c r="B1938" t="s">
        <v>1306</v>
      </c>
      <c r="C1938" s="342">
        <f>Справка!I90</f>
        <v>0</v>
      </c>
      <c r="H1938" t="s">
        <v>1658</v>
      </c>
    </row>
    <row r="1939" spans="1:3" ht="12.75">
      <c r="A1939" s="340" t="s">
        <v>82</v>
      </c>
      <c r="B1939" s="340" t="s">
        <v>910</v>
      </c>
      <c r="C1939" s="340"/>
    </row>
    <row r="1940" spans="1:8" ht="12.75">
      <c r="A1940" t="s">
        <v>735</v>
      </c>
      <c r="B1940" t="s">
        <v>882</v>
      </c>
      <c r="H1940" t="s">
        <v>2030</v>
      </c>
    </row>
    <row r="1941" spans="1:8" ht="12.75">
      <c r="A1941" t="s">
        <v>735</v>
      </c>
      <c r="B1941" t="s">
        <v>1238</v>
      </c>
      <c r="H1941" t="s">
        <v>762</v>
      </c>
    </row>
    <row r="1942" spans="1:8" ht="12.75">
      <c r="A1942" t="s">
        <v>735</v>
      </c>
      <c r="B1942" t="s">
        <v>1455</v>
      </c>
      <c r="C1942" s="342"/>
      <c r="H1942" t="s">
        <v>301</v>
      </c>
    </row>
    <row r="1943" spans="1:8" ht="12.75">
      <c r="A1943" t="s">
        <v>735</v>
      </c>
      <c r="B1943" t="s">
        <v>262</v>
      </c>
      <c r="C1943" s="342"/>
      <c r="H1943" t="s">
        <v>315</v>
      </c>
    </row>
    <row r="1944" spans="1:8" ht="12.75">
      <c r="A1944" t="s">
        <v>735</v>
      </c>
      <c r="B1944" t="s">
        <v>218</v>
      </c>
      <c r="C1944" s="342"/>
      <c r="H1944" t="s">
        <v>986</v>
      </c>
    </row>
    <row r="1945" spans="1:8" ht="12.75">
      <c r="A1945" t="s">
        <v>735</v>
      </c>
      <c r="B1945" t="s">
        <v>837</v>
      </c>
      <c r="C1945" s="342"/>
      <c r="H1945" t="s">
        <v>512</v>
      </c>
    </row>
    <row r="1946" spans="1:8" ht="12.75">
      <c r="A1946" t="s">
        <v>735</v>
      </c>
      <c r="B1946" t="s">
        <v>403</v>
      </c>
      <c r="C1946" s="342"/>
      <c r="H1946" t="s">
        <v>521</v>
      </c>
    </row>
    <row r="1947" spans="1:8" ht="12.75">
      <c r="A1947" t="s">
        <v>735</v>
      </c>
      <c r="B1947" t="s">
        <v>1676</v>
      </c>
      <c r="C1947" s="342"/>
      <c r="H1947" t="s">
        <v>2589</v>
      </c>
    </row>
    <row r="1948" spans="1:8" ht="12.75">
      <c r="A1948" t="s">
        <v>735</v>
      </c>
      <c r="B1948" t="s">
        <v>1828</v>
      </c>
      <c r="C1948" s="342"/>
      <c r="H1948" t="s">
        <v>1276</v>
      </c>
    </row>
    <row r="1949" spans="1:8" ht="12.75">
      <c r="A1949" t="s">
        <v>735</v>
      </c>
      <c r="B1949" t="s">
        <v>1306</v>
      </c>
      <c r="C1949" s="342"/>
      <c r="H1949" t="s">
        <v>1658</v>
      </c>
    </row>
    <row r="1950" spans="1:3" ht="12.75">
      <c r="A1950" s="341" t="s">
        <v>1039</v>
      </c>
      <c r="B1950" s="341"/>
      <c r="C1950" s="341"/>
    </row>
    <row r="1951" spans="1:3" ht="12.75" customHeight="1">
      <c r="A1951" s="341"/>
      <c r="B1951" s="341"/>
      <c r="C1951" s="341"/>
    </row>
    <row r="1952" spans="1:3" ht="12.75">
      <c r="A1952" s="341" t="s">
        <v>1039</v>
      </c>
      <c r="B1952" s="341"/>
      <c r="C1952" s="341"/>
    </row>
    <row r="1953" spans="1:3" ht="12.75">
      <c r="A1953" s="340" t="s">
        <v>82</v>
      </c>
      <c r="B1953" s="340" t="s">
        <v>1669</v>
      </c>
      <c r="C1953" s="340"/>
    </row>
    <row r="1954" spans="1:8" ht="12.75">
      <c r="A1954" t="s">
        <v>735</v>
      </c>
      <c r="B1954" t="s">
        <v>882</v>
      </c>
      <c r="C1954" t="str">
        <f>Справка!B93</f>
        <v>Имущество, переданное в доверительное управление</v>
      </c>
      <c r="D1954" t="s">
        <v>1148</v>
      </c>
      <c r="H1954" t="s">
        <v>2030</v>
      </c>
    </row>
    <row r="1955" spans="1:8" ht="12.75">
      <c r="A1955" t="s">
        <v>735</v>
      </c>
      <c r="B1955" t="s">
        <v>1238</v>
      </c>
      <c r="C1955" t="str">
        <f>Справка!C93</f>
        <v>240</v>
      </c>
      <c r="D1955" t="s">
        <v>1148</v>
      </c>
      <c r="H1955" t="s">
        <v>762</v>
      </c>
    </row>
    <row r="1956" spans="1:8" ht="12.75">
      <c r="A1956" t="s">
        <v>735</v>
      </c>
      <c r="B1956" t="s">
        <v>1455</v>
      </c>
      <c r="C1956" s="342">
        <f>Справка!D93</f>
        <v>0</v>
      </c>
      <c r="H1956" t="s">
        <v>301</v>
      </c>
    </row>
    <row r="1957" spans="1:8" ht="12.75">
      <c r="A1957" t="s">
        <v>735</v>
      </c>
      <c r="B1957" t="s">
        <v>262</v>
      </c>
      <c r="C1957" s="342">
        <f>Справка!G93</f>
        <v>0</v>
      </c>
      <c r="H1957" t="s">
        <v>315</v>
      </c>
    </row>
    <row r="1958" spans="1:8" ht="12.75">
      <c r="A1958" t="s">
        <v>735</v>
      </c>
      <c r="B1958" t="s">
        <v>218</v>
      </c>
      <c r="C1958" s="342">
        <f>Справка!E93</f>
        <v>0</v>
      </c>
      <c r="H1958" t="s">
        <v>986</v>
      </c>
    </row>
    <row r="1959" spans="1:8" ht="12.75">
      <c r="A1959" t="s">
        <v>735</v>
      </c>
      <c r="B1959" t="s">
        <v>837</v>
      </c>
      <c r="C1959" s="342">
        <f>Справка!H93</f>
        <v>0</v>
      </c>
      <c r="H1959" t="s">
        <v>512</v>
      </c>
    </row>
    <row r="1960" spans="1:8" ht="12.75">
      <c r="A1960" t="s">
        <v>735</v>
      </c>
      <c r="B1960" t="s">
        <v>403</v>
      </c>
      <c r="C1960" s="342"/>
      <c r="H1960" t="s">
        <v>521</v>
      </c>
    </row>
    <row r="1961" spans="1:8" ht="12.75">
      <c r="A1961" t="s">
        <v>735</v>
      </c>
      <c r="B1961" t="s">
        <v>1676</v>
      </c>
      <c r="C1961" s="342"/>
      <c r="H1961" t="s">
        <v>2589</v>
      </c>
    </row>
    <row r="1962" spans="1:8" ht="12.75">
      <c r="A1962" t="s">
        <v>735</v>
      </c>
      <c r="B1962" t="s">
        <v>1828</v>
      </c>
      <c r="C1962" s="342">
        <f>Справка!F93</f>
        <v>0</v>
      </c>
      <c r="H1962" t="s">
        <v>1276</v>
      </c>
    </row>
    <row r="1963" spans="1:8" ht="12.75">
      <c r="A1963" t="s">
        <v>735</v>
      </c>
      <c r="B1963" t="s">
        <v>1306</v>
      </c>
      <c r="C1963" s="342">
        <f>Справка!I93</f>
        <v>0</v>
      </c>
      <c r="H1963" t="s">
        <v>1658</v>
      </c>
    </row>
    <row r="1964" spans="1:3" ht="12.75">
      <c r="A1964" s="340" t="s">
        <v>82</v>
      </c>
      <c r="B1964" s="340" t="s">
        <v>910</v>
      </c>
      <c r="C1964" s="340"/>
    </row>
    <row r="1965" spans="1:8" ht="12.75">
      <c r="A1965" t="s">
        <v>735</v>
      </c>
      <c r="B1965" t="s">
        <v>882</v>
      </c>
      <c r="C1965" t="str">
        <f>Справка!B95</f>
        <v>основные средства</v>
      </c>
      <c r="D1965" t="s">
        <v>1148</v>
      </c>
      <c r="H1965" t="s">
        <v>2030</v>
      </c>
    </row>
    <row r="1966" spans="1:8" ht="12.75">
      <c r="A1966" t="s">
        <v>735</v>
      </c>
      <c r="B1966" t="s">
        <v>1238</v>
      </c>
      <c r="C1966" t="str">
        <f>Справка!C95</f>
        <v>241</v>
      </c>
      <c r="D1966" t="s">
        <v>1148</v>
      </c>
      <c r="H1966" t="s">
        <v>762</v>
      </c>
    </row>
    <row r="1967" spans="1:8" ht="12.75">
      <c r="A1967" t="s">
        <v>735</v>
      </c>
      <c r="B1967" t="s">
        <v>1455</v>
      </c>
      <c r="C1967" s="342">
        <f>Справка!D95</f>
        <v>0</v>
      </c>
      <c r="H1967" t="s">
        <v>301</v>
      </c>
    </row>
    <row r="1968" spans="1:8" ht="12.75">
      <c r="A1968" t="s">
        <v>735</v>
      </c>
      <c r="B1968" t="s">
        <v>262</v>
      </c>
      <c r="C1968" s="342">
        <f>Справка!G95</f>
        <v>0</v>
      </c>
      <c r="H1968" t="s">
        <v>315</v>
      </c>
    </row>
    <row r="1969" spans="1:8" ht="12.75">
      <c r="A1969" t="s">
        <v>735</v>
      </c>
      <c r="B1969" t="s">
        <v>218</v>
      </c>
      <c r="C1969" s="342">
        <f>Справка!E95</f>
        <v>0</v>
      </c>
      <c r="H1969" t="s">
        <v>986</v>
      </c>
    </row>
    <row r="1970" spans="1:8" ht="12.75">
      <c r="A1970" t="s">
        <v>735</v>
      </c>
      <c r="B1970" t="s">
        <v>837</v>
      </c>
      <c r="C1970" s="342">
        <f>Справка!H95</f>
        <v>0</v>
      </c>
      <c r="H1970" t="s">
        <v>512</v>
      </c>
    </row>
    <row r="1971" spans="1:8" ht="12.75">
      <c r="A1971" t="s">
        <v>735</v>
      </c>
      <c r="B1971" t="s">
        <v>403</v>
      </c>
      <c r="C1971" s="342"/>
      <c r="H1971" t="s">
        <v>521</v>
      </c>
    </row>
    <row r="1972" spans="1:8" ht="12.75">
      <c r="A1972" t="s">
        <v>735</v>
      </c>
      <c r="B1972" t="s">
        <v>1676</v>
      </c>
      <c r="C1972" s="342"/>
      <c r="H1972" t="s">
        <v>2589</v>
      </c>
    </row>
    <row r="1973" spans="1:8" ht="12.75">
      <c r="A1973" t="s">
        <v>735</v>
      </c>
      <c r="B1973" t="s">
        <v>1828</v>
      </c>
      <c r="C1973" s="342">
        <f>Справка!F95</f>
        <v>0</v>
      </c>
      <c r="H1973" t="s">
        <v>1276</v>
      </c>
    </row>
    <row r="1974" spans="1:8" ht="12.75">
      <c r="A1974" t="s">
        <v>735</v>
      </c>
      <c r="B1974" t="s">
        <v>1306</v>
      </c>
      <c r="C1974" s="342">
        <f>Справка!I95</f>
        <v>0</v>
      </c>
      <c r="H1974" t="s">
        <v>1658</v>
      </c>
    </row>
    <row r="1975" spans="1:3" ht="12.75">
      <c r="A1975" s="340" t="s">
        <v>82</v>
      </c>
      <c r="B1975" s="340" t="s">
        <v>910</v>
      </c>
      <c r="C1975" s="340"/>
    </row>
    <row r="1976" spans="1:8" ht="12.75">
      <c r="A1976" t="s">
        <v>735</v>
      </c>
      <c r="B1976" t="s">
        <v>882</v>
      </c>
      <c r="C1976" t="str">
        <f>Справка!B97</f>
        <v>   недвижимое имущество</v>
      </c>
      <c r="D1976" t="s">
        <v>1148</v>
      </c>
      <c r="H1976" t="s">
        <v>2030</v>
      </c>
    </row>
    <row r="1977" spans="1:8" ht="12.75">
      <c r="A1977" t="s">
        <v>735</v>
      </c>
      <c r="B1977" t="s">
        <v>1238</v>
      </c>
      <c r="C1977" t="str">
        <f>Справка!C97</f>
        <v>242</v>
      </c>
      <c r="D1977" t="s">
        <v>1148</v>
      </c>
      <c r="H1977" t="s">
        <v>762</v>
      </c>
    </row>
    <row r="1978" spans="1:8" ht="12.75">
      <c r="A1978" t="s">
        <v>735</v>
      </c>
      <c r="B1978" t="s">
        <v>1455</v>
      </c>
      <c r="C1978" s="342">
        <f>Справка!D97</f>
        <v>0</v>
      </c>
      <c r="H1978" t="s">
        <v>301</v>
      </c>
    </row>
    <row r="1979" spans="1:8" ht="12.75">
      <c r="A1979" t="s">
        <v>735</v>
      </c>
      <c r="B1979" t="s">
        <v>262</v>
      </c>
      <c r="C1979" s="342">
        <f>Справка!G97</f>
        <v>0</v>
      </c>
      <c r="H1979" t="s">
        <v>315</v>
      </c>
    </row>
    <row r="1980" spans="1:8" ht="12.75">
      <c r="A1980" t="s">
        <v>735</v>
      </c>
      <c r="B1980" t="s">
        <v>218</v>
      </c>
      <c r="C1980" s="342">
        <f>Справка!E97</f>
        <v>0</v>
      </c>
      <c r="H1980" t="s">
        <v>986</v>
      </c>
    </row>
    <row r="1981" spans="1:8" ht="12.75">
      <c r="A1981" t="s">
        <v>735</v>
      </c>
      <c r="B1981" t="s">
        <v>837</v>
      </c>
      <c r="C1981" s="342">
        <f>Справка!H97</f>
        <v>0</v>
      </c>
      <c r="H1981" t="s">
        <v>512</v>
      </c>
    </row>
    <row r="1982" spans="1:8" ht="12.75">
      <c r="A1982" t="s">
        <v>735</v>
      </c>
      <c r="B1982" t="s">
        <v>403</v>
      </c>
      <c r="C1982" s="342"/>
      <c r="H1982" t="s">
        <v>521</v>
      </c>
    </row>
    <row r="1983" spans="1:8" ht="12.75">
      <c r="A1983" t="s">
        <v>735</v>
      </c>
      <c r="B1983" t="s">
        <v>1676</v>
      </c>
      <c r="C1983" s="342"/>
      <c r="H1983" t="s">
        <v>2589</v>
      </c>
    </row>
    <row r="1984" spans="1:8" ht="12.75">
      <c r="A1984" t="s">
        <v>735</v>
      </c>
      <c r="B1984" t="s">
        <v>1828</v>
      </c>
      <c r="C1984" s="342">
        <f>Справка!F97</f>
        <v>0</v>
      </c>
      <c r="H1984" t="s">
        <v>1276</v>
      </c>
    </row>
    <row r="1985" spans="1:8" ht="12.75">
      <c r="A1985" t="s">
        <v>735</v>
      </c>
      <c r="B1985" t="s">
        <v>1306</v>
      </c>
      <c r="C1985" s="342">
        <f>Справка!I97</f>
        <v>0</v>
      </c>
      <c r="H1985" t="s">
        <v>1658</v>
      </c>
    </row>
    <row r="1986" spans="1:3" ht="12.75">
      <c r="A1986" s="341" t="s">
        <v>1039</v>
      </c>
      <c r="B1986" s="341"/>
      <c r="C1986" s="341"/>
    </row>
    <row r="1987" spans="1:3" ht="12.75">
      <c r="A1987" s="340" t="s">
        <v>82</v>
      </c>
      <c r="B1987" s="340" t="s">
        <v>910</v>
      </c>
      <c r="C1987" s="340"/>
    </row>
    <row r="1988" spans="1:8" ht="12.75">
      <c r="A1988" t="s">
        <v>735</v>
      </c>
      <c r="B1988" t="s">
        <v>882</v>
      </c>
      <c r="C1988" t="str">
        <f>Справка!B98</f>
        <v>   особо ценное движимое имущество</v>
      </c>
      <c r="D1988" t="s">
        <v>1148</v>
      </c>
      <c r="H1988" t="s">
        <v>2030</v>
      </c>
    </row>
    <row r="1989" spans="1:8" ht="12.75">
      <c r="A1989" t="s">
        <v>735</v>
      </c>
      <c r="B1989" t="s">
        <v>1238</v>
      </c>
      <c r="C1989" t="str">
        <f>Справка!C98</f>
        <v>243</v>
      </c>
      <c r="D1989" t="s">
        <v>1148</v>
      </c>
      <c r="H1989" t="s">
        <v>762</v>
      </c>
    </row>
    <row r="1990" spans="1:8" ht="12.75">
      <c r="A1990" t="s">
        <v>735</v>
      </c>
      <c r="B1990" t="s">
        <v>1455</v>
      </c>
      <c r="C1990" s="342">
        <f>Справка!D98</f>
        <v>0</v>
      </c>
      <c r="H1990" t="s">
        <v>301</v>
      </c>
    </row>
    <row r="1991" spans="1:8" ht="12.75">
      <c r="A1991" t="s">
        <v>735</v>
      </c>
      <c r="B1991" t="s">
        <v>262</v>
      </c>
      <c r="C1991" s="342">
        <f>Справка!G98</f>
        <v>0</v>
      </c>
      <c r="H1991" t="s">
        <v>315</v>
      </c>
    </row>
    <row r="1992" spans="1:8" ht="12.75">
      <c r="A1992" t="s">
        <v>735</v>
      </c>
      <c r="B1992" t="s">
        <v>218</v>
      </c>
      <c r="C1992" s="342">
        <f>Справка!E98</f>
        <v>0</v>
      </c>
      <c r="H1992" t="s">
        <v>986</v>
      </c>
    </row>
    <row r="1993" spans="1:8" ht="12.75">
      <c r="A1993" t="s">
        <v>735</v>
      </c>
      <c r="B1993" t="s">
        <v>837</v>
      </c>
      <c r="C1993" s="342">
        <f>Справка!H98</f>
        <v>0</v>
      </c>
      <c r="H1993" t="s">
        <v>512</v>
      </c>
    </row>
    <row r="1994" spans="1:8" ht="12.75">
      <c r="A1994" t="s">
        <v>735</v>
      </c>
      <c r="B1994" t="s">
        <v>403</v>
      </c>
      <c r="C1994" s="342"/>
      <c r="H1994" t="s">
        <v>521</v>
      </c>
    </row>
    <row r="1995" spans="1:8" ht="12.75">
      <c r="A1995" t="s">
        <v>735</v>
      </c>
      <c r="B1995" t="s">
        <v>1676</v>
      </c>
      <c r="C1995" s="342"/>
      <c r="H1995" t="s">
        <v>2589</v>
      </c>
    </row>
    <row r="1996" spans="1:8" ht="12.75">
      <c r="A1996" t="s">
        <v>735</v>
      </c>
      <c r="B1996" t="s">
        <v>1828</v>
      </c>
      <c r="C1996" s="342">
        <f>Справка!F98</f>
        <v>0</v>
      </c>
      <c r="H1996" t="s">
        <v>1276</v>
      </c>
    </row>
    <row r="1997" spans="1:8" ht="12.75">
      <c r="A1997" t="s">
        <v>735</v>
      </c>
      <c r="B1997" t="s">
        <v>1306</v>
      </c>
      <c r="C1997" s="342">
        <f>Справка!I98</f>
        <v>0</v>
      </c>
      <c r="H1997" t="s">
        <v>1658</v>
      </c>
    </row>
    <row r="1998" spans="1:3" ht="12.75">
      <c r="A1998" s="341" t="s">
        <v>1039</v>
      </c>
      <c r="B1998" s="341"/>
      <c r="C1998" s="341"/>
    </row>
    <row r="1999" spans="1:3" ht="12.75">
      <c r="A1999" s="341" t="s">
        <v>1039</v>
      </c>
      <c r="B1999" s="341"/>
      <c r="C1999" s="341"/>
    </row>
    <row r="2000" spans="1:3" ht="12.75">
      <c r="A2000" s="340" t="s">
        <v>82</v>
      </c>
      <c r="B2000" s="340" t="s">
        <v>910</v>
      </c>
      <c r="C2000" s="340"/>
    </row>
    <row r="2001" spans="1:8" ht="12.75">
      <c r="A2001" t="s">
        <v>735</v>
      </c>
      <c r="B2001" t="s">
        <v>882</v>
      </c>
      <c r="C2001" t="str">
        <f>Справка!B99</f>
        <v>нематериальные активы</v>
      </c>
      <c r="D2001" t="s">
        <v>1148</v>
      </c>
      <c r="H2001" t="s">
        <v>2030</v>
      </c>
    </row>
    <row r="2002" spans="1:8" ht="12.75">
      <c r="A2002" t="s">
        <v>735</v>
      </c>
      <c r="B2002" t="s">
        <v>1238</v>
      </c>
      <c r="C2002" t="str">
        <f>Справка!C99</f>
        <v>244</v>
      </c>
      <c r="D2002" t="s">
        <v>1148</v>
      </c>
      <c r="H2002" t="s">
        <v>762</v>
      </c>
    </row>
    <row r="2003" spans="1:8" ht="12.75">
      <c r="A2003" t="s">
        <v>735</v>
      </c>
      <c r="B2003" t="s">
        <v>1455</v>
      </c>
      <c r="C2003" s="342">
        <f>Справка!D99</f>
        <v>0</v>
      </c>
      <c r="H2003" t="s">
        <v>301</v>
      </c>
    </row>
    <row r="2004" spans="1:8" ht="12.75">
      <c r="A2004" t="s">
        <v>735</v>
      </c>
      <c r="B2004" t="s">
        <v>262</v>
      </c>
      <c r="C2004" s="342">
        <f>Справка!G99</f>
        <v>0</v>
      </c>
      <c r="H2004" t="s">
        <v>315</v>
      </c>
    </row>
    <row r="2005" spans="1:8" ht="12.75">
      <c r="A2005" t="s">
        <v>735</v>
      </c>
      <c r="B2005" t="s">
        <v>218</v>
      </c>
      <c r="C2005" s="342">
        <f>Справка!E99</f>
        <v>0</v>
      </c>
      <c r="H2005" t="s">
        <v>986</v>
      </c>
    </row>
    <row r="2006" spans="1:8" ht="12.75">
      <c r="A2006" t="s">
        <v>735</v>
      </c>
      <c r="B2006" t="s">
        <v>837</v>
      </c>
      <c r="C2006" s="342">
        <f>Справка!H99</f>
        <v>0</v>
      </c>
      <c r="H2006" t="s">
        <v>512</v>
      </c>
    </row>
    <row r="2007" spans="1:8" ht="12.75">
      <c r="A2007" t="s">
        <v>735</v>
      </c>
      <c r="B2007" t="s">
        <v>403</v>
      </c>
      <c r="C2007" s="342"/>
      <c r="H2007" t="s">
        <v>521</v>
      </c>
    </row>
    <row r="2008" spans="1:8" ht="12.75">
      <c r="A2008" t="s">
        <v>735</v>
      </c>
      <c r="B2008" t="s">
        <v>1676</v>
      </c>
      <c r="C2008" s="342"/>
      <c r="H2008" t="s">
        <v>2589</v>
      </c>
    </row>
    <row r="2009" spans="1:8" ht="12.75">
      <c r="A2009" t="s">
        <v>735</v>
      </c>
      <c r="B2009" t="s">
        <v>1828</v>
      </c>
      <c r="C2009" s="342">
        <f>Справка!F99</f>
        <v>0</v>
      </c>
      <c r="H2009" t="s">
        <v>1276</v>
      </c>
    </row>
    <row r="2010" spans="1:8" ht="12.75">
      <c r="A2010" t="s">
        <v>735</v>
      </c>
      <c r="B2010" t="s">
        <v>1306</v>
      </c>
      <c r="C2010" s="342">
        <f>Справка!I99</f>
        <v>0</v>
      </c>
      <c r="H2010" t="s">
        <v>1658</v>
      </c>
    </row>
    <row r="2011" spans="1:3" ht="12.75">
      <c r="A2011" s="340" t="s">
        <v>82</v>
      </c>
      <c r="B2011" s="340" t="s">
        <v>910</v>
      </c>
      <c r="C2011" s="340"/>
    </row>
    <row r="2012" spans="1:8" ht="12.75">
      <c r="A2012" t="s">
        <v>735</v>
      </c>
      <c r="B2012" t="s">
        <v>882</v>
      </c>
      <c r="C2012" t="str">
        <f>Справка!B101</f>
        <v>   особо ценное движимое имущество</v>
      </c>
      <c r="D2012" t="s">
        <v>1148</v>
      </c>
      <c r="H2012" t="s">
        <v>2030</v>
      </c>
    </row>
    <row r="2013" spans="1:8" ht="12.75">
      <c r="A2013" t="s">
        <v>735</v>
      </c>
      <c r="B2013" t="s">
        <v>1238</v>
      </c>
      <c r="C2013" t="str">
        <f>Справка!C101</f>
        <v>245</v>
      </c>
      <c r="D2013" t="s">
        <v>1148</v>
      </c>
      <c r="H2013" t="s">
        <v>762</v>
      </c>
    </row>
    <row r="2014" spans="1:8" ht="12.75">
      <c r="A2014" t="s">
        <v>735</v>
      </c>
      <c r="B2014" t="s">
        <v>1455</v>
      </c>
      <c r="C2014" s="342">
        <f>Справка!D101</f>
        <v>0</v>
      </c>
      <c r="H2014" t="s">
        <v>301</v>
      </c>
    </row>
    <row r="2015" spans="1:8" ht="12.75">
      <c r="A2015" t="s">
        <v>735</v>
      </c>
      <c r="B2015" t="s">
        <v>262</v>
      </c>
      <c r="C2015" s="342">
        <f>Справка!G101</f>
        <v>0</v>
      </c>
      <c r="H2015" t="s">
        <v>315</v>
      </c>
    </row>
    <row r="2016" spans="1:8" ht="12.75">
      <c r="A2016" t="s">
        <v>735</v>
      </c>
      <c r="B2016" t="s">
        <v>218</v>
      </c>
      <c r="C2016" s="342">
        <f>Справка!E101</f>
        <v>0</v>
      </c>
      <c r="H2016" t="s">
        <v>986</v>
      </c>
    </row>
    <row r="2017" spans="1:8" ht="12.75">
      <c r="A2017" t="s">
        <v>735</v>
      </c>
      <c r="B2017" t="s">
        <v>837</v>
      </c>
      <c r="C2017" s="342">
        <f>Справка!H101</f>
        <v>0</v>
      </c>
      <c r="H2017" t="s">
        <v>512</v>
      </c>
    </row>
    <row r="2018" spans="1:8" ht="12.75">
      <c r="A2018" t="s">
        <v>735</v>
      </c>
      <c r="B2018" t="s">
        <v>403</v>
      </c>
      <c r="C2018" s="342"/>
      <c r="H2018" t="s">
        <v>521</v>
      </c>
    </row>
    <row r="2019" spans="1:8" ht="12.75">
      <c r="A2019" t="s">
        <v>735</v>
      </c>
      <c r="B2019" t="s">
        <v>1676</v>
      </c>
      <c r="C2019" s="342"/>
      <c r="H2019" t="s">
        <v>2589</v>
      </c>
    </row>
    <row r="2020" spans="1:8" ht="12.75">
      <c r="A2020" t="s">
        <v>735</v>
      </c>
      <c r="B2020" t="s">
        <v>1828</v>
      </c>
      <c r="C2020" s="342">
        <f>Справка!F101</f>
        <v>0</v>
      </c>
      <c r="H2020" t="s">
        <v>1276</v>
      </c>
    </row>
    <row r="2021" spans="1:8" ht="12.75">
      <c r="A2021" t="s">
        <v>735</v>
      </c>
      <c r="B2021" t="s">
        <v>1306</v>
      </c>
      <c r="C2021" s="342">
        <f>Справка!I101</f>
        <v>0</v>
      </c>
      <c r="H2021" t="s">
        <v>1658</v>
      </c>
    </row>
    <row r="2022" spans="1:3" ht="12.75">
      <c r="A2022" s="341" t="s">
        <v>1039</v>
      </c>
      <c r="B2022" s="341"/>
      <c r="C2022" s="341"/>
    </row>
    <row r="2023" spans="1:3" ht="12.75" customHeight="1">
      <c r="A2023" s="341" t="s">
        <v>1039</v>
      </c>
      <c r="B2023" s="341"/>
      <c r="C2023" s="341"/>
    </row>
    <row r="2024" spans="1:3" ht="12.75">
      <c r="A2024" s="340" t="s">
        <v>82</v>
      </c>
      <c r="B2024" s="340" t="s">
        <v>910</v>
      </c>
      <c r="C2024" s="340"/>
    </row>
    <row r="2025" spans="1:8" ht="12.75">
      <c r="A2025" t="s">
        <v>735</v>
      </c>
      <c r="B2025" t="s">
        <v>882</v>
      </c>
      <c r="C2025" t="str">
        <f>Справка!B102</f>
        <v>материальные запасы</v>
      </c>
      <c r="D2025" t="s">
        <v>1148</v>
      </c>
      <c r="H2025" t="s">
        <v>2030</v>
      </c>
    </row>
    <row r="2026" spans="1:8" ht="12.75">
      <c r="A2026" t="s">
        <v>735</v>
      </c>
      <c r="B2026" t="s">
        <v>1238</v>
      </c>
      <c r="C2026" t="str">
        <f>Справка!C102</f>
        <v>246</v>
      </c>
      <c r="D2026" t="s">
        <v>1148</v>
      </c>
      <c r="H2026" t="s">
        <v>762</v>
      </c>
    </row>
    <row r="2027" spans="1:8" ht="12.75">
      <c r="A2027" t="s">
        <v>735</v>
      </c>
      <c r="B2027" t="s">
        <v>1455</v>
      </c>
      <c r="C2027" s="342">
        <f>Справка!D102</f>
        <v>0</v>
      </c>
      <c r="H2027" t="s">
        <v>301</v>
      </c>
    </row>
    <row r="2028" spans="1:8" ht="12.75">
      <c r="A2028" t="s">
        <v>735</v>
      </c>
      <c r="B2028" t="s">
        <v>262</v>
      </c>
      <c r="C2028" s="342">
        <f>Справка!G102</f>
        <v>0</v>
      </c>
      <c r="H2028" t="s">
        <v>315</v>
      </c>
    </row>
    <row r="2029" spans="1:8" ht="12.75">
      <c r="A2029" t="s">
        <v>735</v>
      </c>
      <c r="B2029" t="s">
        <v>218</v>
      </c>
      <c r="C2029" s="342">
        <f>Справка!E102</f>
        <v>0</v>
      </c>
      <c r="H2029" t="s">
        <v>986</v>
      </c>
    </row>
    <row r="2030" spans="1:8" ht="12.75">
      <c r="A2030" t="s">
        <v>735</v>
      </c>
      <c r="B2030" t="s">
        <v>837</v>
      </c>
      <c r="C2030" s="342">
        <f>Справка!H102</f>
        <v>0</v>
      </c>
      <c r="H2030" t="s">
        <v>512</v>
      </c>
    </row>
    <row r="2031" spans="1:8" ht="12.75">
      <c r="A2031" t="s">
        <v>735</v>
      </c>
      <c r="B2031" t="s">
        <v>403</v>
      </c>
      <c r="C2031" s="342"/>
      <c r="H2031" t="s">
        <v>521</v>
      </c>
    </row>
    <row r="2032" spans="1:8" ht="12.75">
      <c r="A2032" t="s">
        <v>735</v>
      </c>
      <c r="B2032" t="s">
        <v>1676</v>
      </c>
      <c r="C2032" s="342"/>
      <c r="H2032" t="s">
        <v>2589</v>
      </c>
    </row>
    <row r="2033" spans="1:8" ht="12.75">
      <c r="A2033" t="s">
        <v>735</v>
      </c>
      <c r="B2033" t="s">
        <v>1828</v>
      </c>
      <c r="C2033" s="342">
        <f>Справка!F102</f>
        <v>0</v>
      </c>
      <c r="H2033" t="s">
        <v>1276</v>
      </c>
    </row>
    <row r="2034" spans="1:8" ht="12.75">
      <c r="A2034" t="s">
        <v>735</v>
      </c>
      <c r="B2034" t="s">
        <v>1306</v>
      </c>
      <c r="C2034" s="342">
        <f>Справка!I102</f>
        <v>0</v>
      </c>
      <c r="H2034" t="s">
        <v>1658</v>
      </c>
    </row>
    <row r="2035" spans="1:3" ht="12.75">
      <c r="A2035" s="340" t="s">
        <v>82</v>
      </c>
      <c r="B2035" s="340" t="s">
        <v>910</v>
      </c>
      <c r="C2035" s="340"/>
    </row>
    <row r="2036" spans="1:8" ht="12.75">
      <c r="A2036" t="s">
        <v>735</v>
      </c>
      <c r="B2036" t="s">
        <v>882</v>
      </c>
      <c r="C2036" t="str">
        <f>Справка!B104</f>
        <v>   особо ценное движимое имущество</v>
      </c>
      <c r="D2036" t="s">
        <v>1148</v>
      </c>
      <c r="H2036" t="s">
        <v>2030</v>
      </c>
    </row>
    <row r="2037" spans="1:8" ht="12.75">
      <c r="A2037" t="s">
        <v>735</v>
      </c>
      <c r="B2037" t="s">
        <v>1238</v>
      </c>
      <c r="C2037" t="str">
        <f>Справка!C104</f>
        <v>247</v>
      </c>
      <c r="D2037" t="s">
        <v>1148</v>
      </c>
      <c r="H2037" t="s">
        <v>762</v>
      </c>
    </row>
    <row r="2038" spans="1:8" ht="12.75">
      <c r="A2038" t="s">
        <v>735</v>
      </c>
      <c r="B2038" t="s">
        <v>1455</v>
      </c>
      <c r="C2038" s="342">
        <f>Справка!D104</f>
        <v>0</v>
      </c>
      <c r="H2038" t="s">
        <v>301</v>
      </c>
    </row>
    <row r="2039" spans="1:8" ht="12.75">
      <c r="A2039" t="s">
        <v>735</v>
      </c>
      <c r="B2039" t="s">
        <v>262</v>
      </c>
      <c r="C2039" s="342">
        <f>Справка!G104</f>
        <v>0</v>
      </c>
      <c r="H2039" t="s">
        <v>315</v>
      </c>
    </row>
    <row r="2040" spans="1:8" ht="12.75">
      <c r="A2040" t="s">
        <v>735</v>
      </c>
      <c r="B2040" t="s">
        <v>218</v>
      </c>
      <c r="C2040" s="342">
        <f>Справка!E104</f>
        <v>0</v>
      </c>
      <c r="H2040" t="s">
        <v>986</v>
      </c>
    </row>
    <row r="2041" spans="1:8" ht="12.75">
      <c r="A2041" t="s">
        <v>735</v>
      </c>
      <c r="B2041" t="s">
        <v>837</v>
      </c>
      <c r="C2041" s="342">
        <f>Справка!H104</f>
        <v>0</v>
      </c>
      <c r="H2041" t="s">
        <v>512</v>
      </c>
    </row>
    <row r="2042" spans="1:8" ht="12.75">
      <c r="A2042" t="s">
        <v>735</v>
      </c>
      <c r="B2042" t="s">
        <v>403</v>
      </c>
      <c r="C2042" s="342"/>
      <c r="H2042" t="s">
        <v>521</v>
      </c>
    </row>
    <row r="2043" spans="1:8" ht="12.75">
      <c r="A2043" t="s">
        <v>735</v>
      </c>
      <c r="B2043" t="s">
        <v>1676</v>
      </c>
      <c r="C2043" s="342"/>
      <c r="H2043" t="s">
        <v>2589</v>
      </c>
    </row>
    <row r="2044" spans="1:8" ht="12.75">
      <c r="A2044" t="s">
        <v>735</v>
      </c>
      <c r="B2044" t="s">
        <v>1828</v>
      </c>
      <c r="C2044" s="342">
        <f>Справка!F104</f>
        <v>0</v>
      </c>
      <c r="H2044" t="s">
        <v>1276</v>
      </c>
    </row>
    <row r="2045" spans="1:8" ht="12.75">
      <c r="A2045" t="s">
        <v>735</v>
      </c>
      <c r="B2045" t="s">
        <v>1306</v>
      </c>
      <c r="C2045" s="342">
        <f>Справка!I104</f>
        <v>0</v>
      </c>
      <c r="H2045" t="s">
        <v>1658</v>
      </c>
    </row>
    <row r="2046" spans="1:3" ht="12.75">
      <c r="A2046" s="341" t="s">
        <v>1039</v>
      </c>
      <c r="B2046" s="341"/>
      <c r="C2046" s="341"/>
    </row>
    <row r="2047" spans="1:3" ht="12.75">
      <c r="A2047" s="341" t="s">
        <v>1039</v>
      </c>
      <c r="B2047" s="341"/>
      <c r="C2047" s="341"/>
    </row>
    <row r="2048" spans="1:3" ht="12.75">
      <c r="A2048" s="340" t="s">
        <v>82</v>
      </c>
      <c r="B2048" s="340" t="s">
        <v>910</v>
      </c>
      <c r="C2048" s="340"/>
    </row>
    <row r="2049" spans="1:8" ht="12.75">
      <c r="A2049" t="s">
        <v>735</v>
      </c>
      <c r="B2049" t="s">
        <v>882</v>
      </c>
      <c r="H2049" t="s">
        <v>2030</v>
      </c>
    </row>
    <row r="2050" spans="1:8" ht="12.75">
      <c r="A2050" t="s">
        <v>735</v>
      </c>
      <c r="B2050" t="s">
        <v>1238</v>
      </c>
      <c r="H2050" t="s">
        <v>762</v>
      </c>
    </row>
    <row r="2051" spans="1:8" ht="12.75">
      <c r="A2051" t="s">
        <v>735</v>
      </c>
      <c r="B2051" t="s">
        <v>1455</v>
      </c>
      <c r="C2051" s="342"/>
      <c r="H2051" t="s">
        <v>301</v>
      </c>
    </row>
    <row r="2052" spans="1:8" ht="12.75">
      <c r="A2052" t="s">
        <v>735</v>
      </c>
      <c r="B2052" t="s">
        <v>262</v>
      </c>
      <c r="C2052" s="342"/>
      <c r="H2052" t="s">
        <v>315</v>
      </c>
    </row>
    <row r="2053" spans="1:8" ht="12.75">
      <c r="A2053" t="s">
        <v>735</v>
      </c>
      <c r="B2053" t="s">
        <v>218</v>
      </c>
      <c r="C2053" s="342"/>
      <c r="H2053" t="s">
        <v>986</v>
      </c>
    </row>
    <row r="2054" spans="1:8" ht="12.75">
      <c r="A2054" t="s">
        <v>735</v>
      </c>
      <c r="B2054" t="s">
        <v>837</v>
      </c>
      <c r="C2054" s="342"/>
      <c r="H2054" t="s">
        <v>512</v>
      </c>
    </row>
    <row r="2055" spans="1:8" ht="12.75">
      <c r="A2055" t="s">
        <v>735</v>
      </c>
      <c r="B2055" t="s">
        <v>403</v>
      </c>
      <c r="C2055" s="342"/>
      <c r="H2055" t="s">
        <v>521</v>
      </c>
    </row>
    <row r="2056" spans="1:8" ht="12.75">
      <c r="A2056" t="s">
        <v>735</v>
      </c>
      <c r="B2056" t="s">
        <v>1676</v>
      </c>
      <c r="C2056" s="342"/>
      <c r="H2056" t="s">
        <v>2589</v>
      </c>
    </row>
    <row r="2057" spans="1:8" ht="12.75">
      <c r="A2057" t="s">
        <v>735</v>
      </c>
      <c r="B2057" t="s">
        <v>1828</v>
      </c>
      <c r="C2057" s="342"/>
      <c r="H2057" t="s">
        <v>1276</v>
      </c>
    </row>
    <row r="2058" spans="1:8" ht="12.75">
      <c r="A2058" t="s">
        <v>735</v>
      </c>
      <c r="B2058" t="s">
        <v>1306</v>
      </c>
      <c r="C2058" s="342"/>
      <c r="H2058" t="s">
        <v>1658</v>
      </c>
    </row>
    <row r="2059" spans="1:3" ht="12.75">
      <c r="A2059" s="341" t="s">
        <v>1039</v>
      </c>
      <c r="B2059" s="341"/>
      <c r="C2059" s="341"/>
    </row>
    <row r="2060" spans="1:3" ht="12.75" customHeight="1">
      <c r="A2060" s="341"/>
      <c r="B2060" s="341"/>
      <c r="C2060" s="341"/>
    </row>
    <row r="2061" spans="1:3" ht="12.75">
      <c r="A2061" s="341" t="s">
        <v>1039</v>
      </c>
      <c r="B2061" s="341"/>
      <c r="C2061" s="341"/>
    </row>
    <row r="2062" spans="1:3" ht="12.75">
      <c r="A2062" s="340" t="s">
        <v>82</v>
      </c>
      <c r="B2062" s="340" t="s">
        <v>1669</v>
      </c>
      <c r="C2062" s="340"/>
    </row>
    <row r="2063" spans="1:8" ht="12.75">
      <c r="A2063" t="s">
        <v>735</v>
      </c>
      <c r="B2063" t="s">
        <v>882</v>
      </c>
      <c r="C2063" t="str">
        <f>Справка!B106</f>
        <v>Имущество, переданное в возмездное пользование (аренду)</v>
      </c>
      <c r="D2063" t="s">
        <v>1148</v>
      </c>
      <c r="H2063" t="s">
        <v>2030</v>
      </c>
    </row>
    <row r="2064" spans="1:8" ht="12.75">
      <c r="A2064" t="s">
        <v>735</v>
      </c>
      <c r="B2064" t="s">
        <v>1238</v>
      </c>
      <c r="C2064" t="str">
        <f>Справка!C106</f>
        <v>250</v>
      </c>
      <c r="D2064" t="s">
        <v>1148</v>
      </c>
      <c r="H2064" t="s">
        <v>762</v>
      </c>
    </row>
    <row r="2065" spans="1:8" ht="12.75">
      <c r="A2065" t="s">
        <v>735</v>
      </c>
      <c r="B2065" t="s">
        <v>1455</v>
      </c>
      <c r="C2065" s="342">
        <f>Справка!D106</f>
        <v>0</v>
      </c>
      <c r="H2065" t="s">
        <v>301</v>
      </c>
    </row>
    <row r="2066" spans="1:8" ht="12.75">
      <c r="A2066" t="s">
        <v>735</v>
      </c>
      <c r="B2066" t="s">
        <v>262</v>
      </c>
      <c r="C2066" s="342">
        <f>Справка!G106</f>
        <v>0</v>
      </c>
      <c r="H2066" t="s">
        <v>315</v>
      </c>
    </row>
    <row r="2067" spans="1:8" ht="12.75">
      <c r="A2067" t="s">
        <v>735</v>
      </c>
      <c r="B2067" t="s">
        <v>218</v>
      </c>
      <c r="C2067" s="342">
        <f>Справка!E106</f>
        <v>0</v>
      </c>
      <c r="H2067" t="s">
        <v>986</v>
      </c>
    </row>
    <row r="2068" spans="1:8" ht="12.75">
      <c r="A2068" t="s">
        <v>735</v>
      </c>
      <c r="B2068" t="s">
        <v>837</v>
      </c>
      <c r="C2068" s="342">
        <f>Справка!H106</f>
        <v>0</v>
      </c>
      <c r="H2068" t="s">
        <v>512</v>
      </c>
    </row>
    <row r="2069" spans="1:8" ht="12.75">
      <c r="A2069" t="s">
        <v>735</v>
      </c>
      <c r="B2069" t="s">
        <v>403</v>
      </c>
      <c r="C2069" s="342"/>
      <c r="H2069" t="s">
        <v>521</v>
      </c>
    </row>
    <row r="2070" spans="1:8" ht="12.75">
      <c r="A2070" t="s">
        <v>735</v>
      </c>
      <c r="B2070" t="s">
        <v>1676</v>
      </c>
      <c r="C2070" s="342"/>
      <c r="H2070" t="s">
        <v>2589</v>
      </c>
    </row>
    <row r="2071" spans="1:8" ht="12.75">
      <c r="A2071" t="s">
        <v>735</v>
      </c>
      <c r="B2071" t="s">
        <v>1828</v>
      </c>
      <c r="C2071" s="342">
        <f>Справка!F106</f>
        <v>0</v>
      </c>
      <c r="H2071" t="s">
        <v>1276</v>
      </c>
    </row>
    <row r="2072" spans="1:8" ht="12.75">
      <c r="A2072" t="s">
        <v>735</v>
      </c>
      <c r="B2072" t="s">
        <v>1306</v>
      </c>
      <c r="C2072" s="342">
        <f>Справка!I106</f>
        <v>0</v>
      </c>
      <c r="H2072" t="s">
        <v>1658</v>
      </c>
    </row>
    <row r="2073" spans="1:3" ht="12.75">
      <c r="A2073" s="340" t="s">
        <v>82</v>
      </c>
      <c r="B2073" s="340" t="s">
        <v>910</v>
      </c>
      <c r="C2073" s="340"/>
    </row>
    <row r="2074" spans="1:8" ht="12.75">
      <c r="A2074" t="s">
        <v>735</v>
      </c>
      <c r="B2074" t="s">
        <v>882</v>
      </c>
      <c r="C2074" t="str">
        <f>Справка!B108</f>
        <v>основные средства</v>
      </c>
      <c r="D2074" t="s">
        <v>1148</v>
      </c>
      <c r="H2074" t="s">
        <v>2030</v>
      </c>
    </row>
    <row r="2075" spans="1:8" ht="12.75">
      <c r="A2075" t="s">
        <v>735</v>
      </c>
      <c r="B2075" t="s">
        <v>1238</v>
      </c>
      <c r="C2075" t="str">
        <f>Справка!C108</f>
        <v>251</v>
      </c>
      <c r="D2075" t="s">
        <v>1148</v>
      </c>
      <c r="H2075" t="s">
        <v>762</v>
      </c>
    </row>
    <row r="2076" spans="1:8" ht="12.75">
      <c r="A2076" t="s">
        <v>735</v>
      </c>
      <c r="B2076" t="s">
        <v>1455</v>
      </c>
      <c r="C2076" s="342">
        <f>Справка!D108</f>
        <v>0</v>
      </c>
      <c r="H2076" t="s">
        <v>301</v>
      </c>
    </row>
    <row r="2077" spans="1:8" ht="12.75">
      <c r="A2077" t="s">
        <v>735</v>
      </c>
      <c r="B2077" t="s">
        <v>262</v>
      </c>
      <c r="C2077" s="342">
        <f>Справка!G108</f>
        <v>0</v>
      </c>
      <c r="H2077" t="s">
        <v>315</v>
      </c>
    </row>
    <row r="2078" spans="1:8" ht="12.75">
      <c r="A2078" t="s">
        <v>735</v>
      </c>
      <c r="B2078" t="s">
        <v>218</v>
      </c>
      <c r="C2078" s="342">
        <f>Справка!E108</f>
        <v>0</v>
      </c>
      <c r="H2078" t="s">
        <v>986</v>
      </c>
    </row>
    <row r="2079" spans="1:8" ht="12.75">
      <c r="A2079" t="s">
        <v>735</v>
      </c>
      <c r="B2079" t="s">
        <v>837</v>
      </c>
      <c r="C2079" s="342">
        <f>Справка!H108</f>
        <v>0</v>
      </c>
      <c r="H2079" t="s">
        <v>512</v>
      </c>
    </row>
    <row r="2080" spans="1:8" ht="12.75">
      <c r="A2080" t="s">
        <v>735</v>
      </c>
      <c r="B2080" t="s">
        <v>403</v>
      </c>
      <c r="C2080" s="342"/>
      <c r="H2080" t="s">
        <v>521</v>
      </c>
    </row>
    <row r="2081" spans="1:8" ht="12.75">
      <c r="A2081" t="s">
        <v>735</v>
      </c>
      <c r="B2081" t="s">
        <v>1676</v>
      </c>
      <c r="C2081" s="342"/>
      <c r="H2081" t="s">
        <v>2589</v>
      </c>
    </row>
    <row r="2082" spans="1:8" ht="12.75">
      <c r="A2082" t="s">
        <v>735</v>
      </c>
      <c r="B2082" t="s">
        <v>1828</v>
      </c>
      <c r="C2082" s="342">
        <f>Справка!F108</f>
        <v>0</v>
      </c>
      <c r="H2082" t="s">
        <v>1276</v>
      </c>
    </row>
    <row r="2083" spans="1:8" ht="12.75">
      <c r="A2083" t="s">
        <v>735</v>
      </c>
      <c r="B2083" t="s">
        <v>1306</v>
      </c>
      <c r="C2083" s="342">
        <f>Справка!I108</f>
        <v>0</v>
      </c>
      <c r="H2083" t="s">
        <v>1658</v>
      </c>
    </row>
    <row r="2084" spans="1:3" ht="12.75">
      <c r="A2084" s="340" t="s">
        <v>82</v>
      </c>
      <c r="B2084" s="340" t="s">
        <v>910</v>
      </c>
      <c r="C2084" s="340"/>
    </row>
    <row r="2085" spans="1:8" ht="12.75">
      <c r="A2085" t="s">
        <v>735</v>
      </c>
      <c r="B2085" t="s">
        <v>882</v>
      </c>
      <c r="C2085" t="str">
        <f>Справка!B110</f>
        <v>   недвижимое имущество</v>
      </c>
      <c r="D2085" t="s">
        <v>1148</v>
      </c>
      <c r="H2085" t="s">
        <v>2030</v>
      </c>
    </row>
    <row r="2086" spans="1:8" ht="12.75">
      <c r="A2086" t="s">
        <v>735</v>
      </c>
      <c r="B2086" t="s">
        <v>1238</v>
      </c>
      <c r="C2086" t="str">
        <f>Справка!C110</f>
        <v>252</v>
      </c>
      <c r="D2086" t="s">
        <v>1148</v>
      </c>
      <c r="H2086" t="s">
        <v>762</v>
      </c>
    </row>
    <row r="2087" spans="1:8" ht="12.75">
      <c r="A2087" t="s">
        <v>735</v>
      </c>
      <c r="B2087" t="s">
        <v>1455</v>
      </c>
      <c r="C2087" s="342">
        <f>Справка!D110</f>
        <v>0</v>
      </c>
      <c r="H2087" t="s">
        <v>301</v>
      </c>
    </row>
    <row r="2088" spans="1:8" ht="12.75">
      <c r="A2088" t="s">
        <v>735</v>
      </c>
      <c r="B2088" t="s">
        <v>262</v>
      </c>
      <c r="C2088" s="342">
        <f>Справка!G110</f>
        <v>0</v>
      </c>
      <c r="H2088" t="s">
        <v>315</v>
      </c>
    </row>
    <row r="2089" spans="1:8" ht="12.75">
      <c r="A2089" t="s">
        <v>735</v>
      </c>
      <c r="B2089" t="s">
        <v>218</v>
      </c>
      <c r="C2089" s="342">
        <f>Справка!E110</f>
        <v>0</v>
      </c>
      <c r="H2089" t="s">
        <v>986</v>
      </c>
    </row>
    <row r="2090" spans="1:8" ht="12.75">
      <c r="A2090" t="s">
        <v>735</v>
      </c>
      <c r="B2090" t="s">
        <v>837</v>
      </c>
      <c r="C2090" s="342">
        <f>Справка!H110</f>
        <v>0</v>
      </c>
      <c r="H2090" t="s">
        <v>512</v>
      </c>
    </row>
    <row r="2091" spans="1:8" ht="12.75">
      <c r="A2091" t="s">
        <v>735</v>
      </c>
      <c r="B2091" t="s">
        <v>403</v>
      </c>
      <c r="C2091" s="342"/>
      <c r="H2091" t="s">
        <v>521</v>
      </c>
    </row>
    <row r="2092" spans="1:8" ht="12.75">
      <c r="A2092" t="s">
        <v>735</v>
      </c>
      <c r="B2092" t="s">
        <v>1676</v>
      </c>
      <c r="C2092" s="342"/>
      <c r="H2092" t="s">
        <v>2589</v>
      </c>
    </row>
    <row r="2093" spans="1:8" ht="12.75">
      <c r="A2093" t="s">
        <v>735</v>
      </c>
      <c r="B2093" t="s">
        <v>1828</v>
      </c>
      <c r="C2093" s="342">
        <f>Справка!F110</f>
        <v>0</v>
      </c>
      <c r="H2093" t="s">
        <v>1276</v>
      </c>
    </row>
    <row r="2094" spans="1:8" ht="12.75">
      <c r="A2094" t="s">
        <v>735</v>
      </c>
      <c r="B2094" t="s">
        <v>1306</v>
      </c>
      <c r="C2094" s="342">
        <f>Справка!I110</f>
        <v>0</v>
      </c>
      <c r="H2094" t="s">
        <v>1658</v>
      </c>
    </row>
    <row r="2095" spans="1:3" ht="12.75">
      <c r="A2095" s="341" t="s">
        <v>1039</v>
      </c>
      <c r="B2095" s="341"/>
      <c r="C2095" s="341"/>
    </row>
    <row r="2096" spans="1:3" ht="12.75">
      <c r="A2096" s="340" t="s">
        <v>82</v>
      </c>
      <c r="B2096" s="340" t="s">
        <v>910</v>
      </c>
      <c r="C2096" s="340"/>
    </row>
    <row r="2097" spans="1:8" ht="12.75">
      <c r="A2097" t="s">
        <v>735</v>
      </c>
      <c r="B2097" t="s">
        <v>882</v>
      </c>
      <c r="C2097" t="str">
        <f>Справка!B113</f>
        <v>   особо ценное движимое имущество</v>
      </c>
      <c r="D2097" t="s">
        <v>1148</v>
      </c>
      <c r="H2097" t="s">
        <v>2030</v>
      </c>
    </row>
    <row r="2098" spans="1:8" ht="12.75">
      <c r="A2098" t="s">
        <v>735</v>
      </c>
      <c r="B2098" t="s">
        <v>1238</v>
      </c>
      <c r="C2098" t="str">
        <f>Справка!C113</f>
        <v>253</v>
      </c>
      <c r="D2098" t="s">
        <v>1148</v>
      </c>
      <c r="H2098" t="s">
        <v>762</v>
      </c>
    </row>
    <row r="2099" spans="1:8" ht="12.75">
      <c r="A2099" t="s">
        <v>735</v>
      </c>
      <c r="B2099" t="s">
        <v>1455</v>
      </c>
      <c r="C2099" s="342">
        <f>Справка!D113</f>
        <v>0</v>
      </c>
      <c r="H2099" t="s">
        <v>301</v>
      </c>
    </row>
    <row r="2100" spans="1:8" ht="12.75">
      <c r="A2100" t="s">
        <v>735</v>
      </c>
      <c r="B2100" t="s">
        <v>262</v>
      </c>
      <c r="C2100" s="342">
        <f>Справка!G113</f>
        <v>0</v>
      </c>
      <c r="H2100" t="s">
        <v>315</v>
      </c>
    </row>
    <row r="2101" spans="1:8" ht="12.75">
      <c r="A2101" t="s">
        <v>735</v>
      </c>
      <c r="B2101" t="s">
        <v>218</v>
      </c>
      <c r="C2101" s="342">
        <f>Справка!E113</f>
        <v>0</v>
      </c>
      <c r="H2101" t="s">
        <v>986</v>
      </c>
    </row>
    <row r="2102" spans="1:8" ht="12.75">
      <c r="A2102" t="s">
        <v>735</v>
      </c>
      <c r="B2102" t="s">
        <v>837</v>
      </c>
      <c r="C2102" s="342">
        <f>Справка!H113</f>
        <v>0</v>
      </c>
      <c r="H2102" t="s">
        <v>512</v>
      </c>
    </row>
    <row r="2103" spans="1:8" ht="12.75">
      <c r="A2103" t="s">
        <v>735</v>
      </c>
      <c r="B2103" t="s">
        <v>403</v>
      </c>
      <c r="C2103" s="342"/>
      <c r="H2103" t="s">
        <v>521</v>
      </c>
    </row>
    <row r="2104" spans="1:8" ht="12.75">
      <c r="A2104" t="s">
        <v>735</v>
      </c>
      <c r="B2104" t="s">
        <v>1676</v>
      </c>
      <c r="C2104" s="342"/>
      <c r="H2104" t="s">
        <v>2589</v>
      </c>
    </row>
    <row r="2105" spans="1:8" ht="12.75">
      <c r="A2105" t="s">
        <v>735</v>
      </c>
      <c r="B2105" t="s">
        <v>1828</v>
      </c>
      <c r="C2105" s="342">
        <f>Справка!F113</f>
        <v>0</v>
      </c>
      <c r="H2105" t="s">
        <v>1276</v>
      </c>
    </row>
    <row r="2106" spans="1:8" ht="12.75">
      <c r="A2106" t="s">
        <v>735</v>
      </c>
      <c r="B2106" t="s">
        <v>1306</v>
      </c>
      <c r="C2106" s="342">
        <f>Справка!I113</f>
        <v>0</v>
      </c>
      <c r="H2106" t="s">
        <v>1658</v>
      </c>
    </row>
    <row r="2107" spans="1:3" ht="12.75">
      <c r="A2107" s="341" t="s">
        <v>1039</v>
      </c>
      <c r="B2107" s="341"/>
      <c r="C2107" s="341"/>
    </row>
    <row r="2108" spans="1:3" ht="12.75">
      <c r="A2108" s="341" t="s">
        <v>1039</v>
      </c>
      <c r="B2108" s="341"/>
      <c r="C2108" s="341"/>
    </row>
    <row r="2109" spans="1:3" ht="12.75">
      <c r="A2109" s="340" t="s">
        <v>82</v>
      </c>
      <c r="B2109" s="340" t="s">
        <v>910</v>
      </c>
      <c r="C2109" s="340"/>
    </row>
    <row r="2110" spans="1:8" ht="12.75">
      <c r="A2110" t="s">
        <v>735</v>
      </c>
      <c r="B2110" t="s">
        <v>882</v>
      </c>
      <c r="C2110" t="str">
        <f>Справка!B114</f>
        <v>нематериальные активы</v>
      </c>
      <c r="D2110" t="s">
        <v>1148</v>
      </c>
      <c r="H2110" t="s">
        <v>2030</v>
      </c>
    </row>
    <row r="2111" spans="1:8" ht="12.75">
      <c r="A2111" t="s">
        <v>735</v>
      </c>
      <c r="B2111" t="s">
        <v>1238</v>
      </c>
      <c r="C2111" t="str">
        <f>Справка!C114</f>
        <v>254</v>
      </c>
      <c r="D2111" t="s">
        <v>1148</v>
      </c>
      <c r="H2111" t="s">
        <v>762</v>
      </c>
    </row>
    <row r="2112" spans="1:8" ht="12.75">
      <c r="A2112" t="s">
        <v>735</v>
      </c>
      <c r="B2112" t="s">
        <v>1455</v>
      </c>
      <c r="C2112" s="342">
        <f>Справка!D114</f>
        <v>0</v>
      </c>
      <c r="H2112" t="s">
        <v>301</v>
      </c>
    </row>
    <row r="2113" spans="1:8" ht="12.75">
      <c r="A2113" t="s">
        <v>735</v>
      </c>
      <c r="B2113" t="s">
        <v>262</v>
      </c>
      <c r="C2113" s="342">
        <f>Справка!G114</f>
        <v>0</v>
      </c>
      <c r="H2113" t="s">
        <v>315</v>
      </c>
    </row>
    <row r="2114" spans="1:8" ht="12.75">
      <c r="A2114" t="s">
        <v>735</v>
      </c>
      <c r="B2114" t="s">
        <v>218</v>
      </c>
      <c r="C2114" s="342">
        <f>Справка!E114</f>
        <v>0</v>
      </c>
      <c r="H2114" t="s">
        <v>986</v>
      </c>
    </row>
    <row r="2115" spans="1:8" ht="12.75">
      <c r="A2115" t="s">
        <v>735</v>
      </c>
      <c r="B2115" t="s">
        <v>837</v>
      </c>
      <c r="C2115" s="342">
        <f>Справка!H114</f>
        <v>0</v>
      </c>
      <c r="H2115" t="s">
        <v>512</v>
      </c>
    </row>
    <row r="2116" spans="1:8" ht="12.75">
      <c r="A2116" t="s">
        <v>735</v>
      </c>
      <c r="B2116" t="s">
        <v>403</v>
      </c>
      <c r="C2116" s="342"/>
      <c r="H2116" t="s">
        <v>521</v>
      </c>
    </row>
    <row r="2117" spans="1:8" ht="12.75">
      <c r="A2117" t="s">
        <v>735</v>
      </c>
      <c r="B2117" t="s">
        <v>1676</v>
      </c>
      <c r="C2117" s="342"/>
      <c r="H2117" t="s">
        <v>2589</v>
      </c>
    </row>
    <row r="2118" spans="1:8" ht="12.75">
      <c r="A2118" t="s">
        <v>735</v>
      </c>
      <c r="B2118" t="s">
        <v>1828</v>
      </c>
      <c r="C2118" s="342">
        <f>Справка!F114</f>
        <v>0</v>
      </c>
      <c r="H2118" t="s">
        <v>1276</v>
      </c>
    </row>
    <row r="2119" spans="1:8" ht="12.75">
      <c r="A2119" t="s">
        <v>735</v>
      </c>
      <c r="B2119" t="s">
        <v>1306</v>
      </c>
      <c r="C2119" s="342">
        <f>Справка!I114</f>
        <v>0</v>
      </c>
      <c r="H2119" t="s">
        <v>1658</v>
      </c>
    </row>
    <row r="2120" spans="1:3" ht="12.75">
      <c r="A2120" s="340" t="s">
        <v>82</v>
      </c>
      <c r="B2120" s="340" t="s">
        <v>910</v>
      </c>
      <c r="C2120" s="340"/>
    </row>
    <row r="2121" spans="1:8" ht="12.75">
      <c r="A2121" t="s">
        <v>735</v>
      </c>
      <c r="B2121" t="s">
        <v>882</v>
      </c>
      <c r="C2121" t="str">
        <f>Справка!B116</f>
        <v>   особо ценное движимое имущество</v>
      </c>
      <c r="D2121" t="s">
        <v>1148</v>
      </c>
      <c r="H2121" t="s">
        <v>2030</v>
      </c>
    </row>
    <row r="2122" spans="1:8" ht="12.75">
      <c r="A2122" t="s">
        <v>735</v>
      </c>
      <c r="B2122" t="s">
        <v>1238</v>
      </c>
      <c r="C2122" t="str">
        <f>Справка!C116</f>
        <v>255</v>
      </c>
      <c r="D2122" t="s">
        <v>1148</v>
      </c>
      <c r="H2122" t="s">
        <v>762</v>
      </c>
    </row>
    <row r="2123" spans="1:8" ht="12.75">
      <c r="A2123" t="s">
        <v>735</v>
      </c>
      <c r="B2123" t="s">
        <v>1455</v>
      </c>
      <c r="C2123" s="342">
        <f>Справка!D116</f>
        <v>0</v>
      </c>
      <c r="H2123" t="s">
        <v>301</v>
      </c>
    </row>
    <row r="2124" spans="1:8" ht="12.75">
      <c r="A2124" t="s">
        <v>735</v>
      </c>
      <c r="B2124" t="s">
        <v>262</v>
      </c>
      <c r="C2124" s="342">
        <f>Справка!G116</f>
        <v>0</v>
      </c>
      <c r="H2124" t="s">
        <v>315</v>
      </c>
    </row>
    <row r="2125" spans="1:8" ht="12.75">
      <c r="A2125" t="s">
        <v>735</v>
      </c>
      <c r="B2125" t="s">
        <v>218</v>
      </c>
      <c r="C2125" s="342">
        <f>Справка!E116</f>
        <v>0</v>
      </c>
      <c r="H2125" t="s">
        <v>986</v>
      </c>
    </row>
    <row r="2126" spans="1:8" ht="12.75">
      <c r="A2126" t="s">
        <v>735</v>
      </c>
      <c r="B2126" t="s">
        <v>837</v>
      </c>
      <c r="C2126" s="342">
        <f>Справка!H116</f>
        <v>0</v>
      </c>
      <c r="H2126" t="s">
        <v>512</v>
      </c>
    </row>
    <row r="2127" spans="1:8" ht="12.75">
      <c r="A2127" t="s">
        <v>735</v>
      </c>
      <c r="B2127" t="s">
        <v>403</v>
      </c>
      <c r="C2127" s="342"/>
      <c r="H2127" t="s">
        <v>521</v>
      </c>
    </row>
    <row r="2128" spans="1:8" ht="12.75">
      <c r="A2128" t="s">
        <v>735</v>
      </c>
      <c r="B2128" t="s">
        <v>1676</v>
      </c>
      <c r="C2128" s="342"/>
      <c r="H2128" t="s">
        <v>2589</v>
      </c>
    </row>
    <row r="2129" spans="1:8" ht="12.75">
      <c r="A2129" t="s">
        <v>735</v>
      </c>
      <c r="B2129" t="s">
        <v>1828</v>
      </c>
      <c r="C2129" s="342">
        <f>Справка!F116</f>
        <v>0</v>
      </c>
      <c r="H2129" t="s">
        <v>1276</v>
      </c>
    </row>
    <row r="2130" spans="1:8" ht="12.75">
      <c r="A2130" t="s">
        <v>735</v>
      </c>
      <c r="B2130" t="s">
        <v>1306</v>
      </c>
      <c r="C2130" s="342">
        <f>Справка!I116</f>
        <v>0</v>
      </c>
      <c r="H2130" t="s">
        <v>1658</v>
      </c>
    </row>
    <row r="2131" spans="1:3" ht="12.75">
      <c r="A2131" s="341" t="s">
        <v>1039</v>
      </c>
      <c r="B2131" s="341"/>
      <c r="C2131" s="341"/>
    </row>
    <row r="2132" spans="1:3" ht="12.75">
      <c r="A2132" s="341" t="s">
        <v>1039</v>
      </c>
      <c r="B2132" s="341"/>
      <c r="C2132" s="341"/>
    </row>
    <row r="2133" spans="1:3" ht="12.75">
      <c r="A2133" s="340" t="s">
        <v>82</v>
      </c>
      <c r="B2133" s="340" t="s">
        <v>910</v>
      </c>
      <c r="C2133" s="340"/>
    </row>
    <row r="2134" spans="1:8" ht="12.75">
      <c r="A2134" t="s">
        <v>735</v>
      </c>
      <c r="B2134" t="s">
        <v>882</v>
      </c>
      <c r="C2134" t="str">
        <f>Справка!B117</f>
        <v>материальные запасы</v>
      </c>
      <c r="D2134" t="s">
        <v>1148</v>
      </c>
      <c r="H2134" t="s">
        <v>2030</v>
      </c>
    </row>
    <row r="2135" spans="1:8" ht="12.75">
      <c r="A2135" t="s">
        <v>735</v>
      </c>
      <c r="B2135" t="s">
        <v>1238</v>
      </c>
      <c r="C2135" t="str">
        <f>Справка!C117</f>
        <v>256</v>
      </c>
      <c r="D2135" t="s">
        <v>1148</v>
      </c>
      <c r="H2135" t="s">
        <v>762</v>
      </c>
    </row>
    <row r="2136" spans="1:8" ht="12.75">
      <c r="A2136" t="s">
        <v>735</v>
      </c>
      <c r="B2136" t="s">
        <v>1455</v>
      </c>
      <c r="C2136" s="342">
        <f>Справка!D117</f>
        <v>0</v>
      </c>
      <c r="H2136" t="s">
        <v>301</v>
      </c>
    </row>
    <row r="2137" spans="1:8" ht="12.75">
      <c r="A2137" t="s">
        <v>735</v>
      </c>
      <c r="B2137" t="s">
        <v>262</v>
      </c>
      <c r="C2137" s="342">
        <f>Справка!G117</f>
        <v>0</v>
      </c>
      <c r="H2137" t="s">
        <v>315</v>
      </c>
    </row>
    <row r="2138" spans="1:8" ht="12.75">
      <c r="A2138" t="s">
        <v>735</v>
      </c>
      <c r="B2138" t="s">
        <v>218</v>
      </c>
      <c r="C2138" s="342">
        <f>Справка!E117</f>
        <v>0</v>
      </c>
      <c r="H2138" t="s">
        <v>986</v>
      </c>
    </row>
    <row r="2139" spans="1:8" ht="12.75">
      <c r="A2139" t="s">
        <v>735</v>
      </c>
      <c r="B2139" t="s">
        <v>837</v>
      </c>
      <c r="C2139" s="342">
        <f>Справка!H117</f>
        <v>0</v>
      </c>
      <c r="H2139" t="s">
        <v>512</v>
      </c>
    </row>
    <row r="2140" spans="1:8" ht="12.75">
      <c r="A2140" t="s">
        <v>735</v>
      </c>
      <c r="B2140" t="s">
        <v>403</v>
      </c>
      <c r="C2140" s="342"/>
      <c r="H2140" t="s">
        <v>521</v>
      </c>
    </row>
    <row r="2141" spans="1:8" ht="12.75">
      <c r="A2141" t="s">
        <v>735</v>
      </c>
      <c r="B2141" t="s">
        <v>1676</v>
      </c>
      <c r="C2141" s="342"/>
      <c r="H2141" t="s">
        <v>2589</v>
      </c>
    </row>
    <row r="2142" spans="1:8" ht="12.75">
      <c r="A2142" t="s">
        <v>735</v>
      </c>
      <c r="B2142" t="s">
        <v>1828</v>
      </c>
      <c r="C2142" s="342">
        <f>Справка!F117</f>
        <v>0</v>
      </c>
      <c r="H2142" t="s">
        <v>1276</v>
      </c>
    </row>
    <row r="2143" spans="1:8" ht="12.75">
      <c r="A2143" t="s">
        <v>735</v>
      </c>
      <c r="B2143" t="s">
        <v>1306</v>
      </c>
      <c r="C2143" s="342">
        <f>Справка!I117</f>
        <v>0</v>
      </c>
      <c r="H2143" t="s">
        <v>1658</v>
      </c>
    </row>
    <row r="2144" spans="1:3" ht="12.75">
      <c r="A2144" s="340" t="s">
        <v>82</v>
      </c>
      <c r="B2144" s="340" t="s">
        <v>910</v>
      </c>
      <c r="C2144" s="340"/>
    </row>
    <row r="2145" spans="1:8" ht="12.75">
      <c r="A2145" t="s">
        <v>735</v>
      </c>
      <c r="B2145" t="s">
        <v>882</v>
      </c>
      <c r="C2145" t="str">
        <f>Справка!B119</f>
        <v>   особо ценное движимое имущество</v>
      </c>
      <c r="D2145" t="s">
        <v>1148</v>
      </c>
      <c r="H2145" t="s">
        <v>2030</v>
      </c>
    </row>
    <row r="2146" spans="1:8" ht="12.75">
      <c r="A2146" t="s">
        <v>735</v>
      </c>
      <c r="B2146" t="s">
        <v>1238</v>
      </c>
      <c r="C2146" t="str">
        <f>Справка!C119</f>
        <v>257</v>
      </c>
      <c r="D2146" t="s">
        <v>1148</v>
      </c>
      <c r="H2146" t="s">
        <v>762</v>
      </c>
    </row>
    <row r="2147" spans="1:8" ht="12.75">
      <c r="A2147" t="s">
        <v>735</v>
      </c>
      <c r="B2147" t="s">
        <v>1455</v>
      </c>
      <c r="C2147" s="342">
        <f>Справка!D119</f>
        <v>0</v>
      </c>
      <c r="H2147" t="s">
        <v>301</v>
      </c>
    </row>
    <row r="2148" spans="1:8" ht="12.75">
      <c r="A2148" t="s">
        <v>735</v>
      </c>
      <c r="B2148" t="s">
        <v>262</v>
      </c>
      <c r="C2148" s="342">
        <f>Справка!G119</f>
        <v>0</v>
      </c>
      <c r="H2148" t="s">
        <v>315</v>
      </c>
    </row>
    <row r="2149" spans="1:8" ht="12.75">
      <c r="A2149" t="s">
        <v>735</v>
      </c>
      <c r="B2149" t="s">
        <v>218</v>
      </c>
      <c r="C2149" s="342">
        <f>Справка!E119</f>
        <v>0</v>
      </c>
      <c r="H2149" t="s">
        <v>986</v>
      </c>
    </row>
    <row r="2150" spans="1:8" ht="12.75">
      <c r="A2150" t="s">
        <v>735</v>
      </c>
      <c r="B2150" t="s">
        <v>837</v>
      </c>
      <c r="C2150" s="342">
        <f>Справка!H119</f>
        <v>0</v>
      </c>
      <c r="H2150" t="s">
        <v>512</v>
      </c>
    </row>
    <row r="2151" spans="1:8" ht="12.75">
      <c r="A2151" t="s">
        <v>735</v>
      </c>
      <c r="B2151" t="s">
        <v>403</v>
      </c>
      <c r="C2151" s="342"/>
      <c r="H2151" t="s">
        <v>521</v>
      </c>
    </row>
    <row r="2152" spans="1:8" ht="12.75">
      <c r="A2152" t="s">
        <v>735</v>
      </c>
      <c r="B2152" t="s">
        <v>1676</v>
      </c>
      <c r="C2152" s="342"/>
      <c r="H2152" t="s">
        <v>2589</v>
      </c>
    </row>
    <row r="2153" spans="1:8" ht="12.75">
      <c r="A2153" t="s">
        <v>735</v>
      </c>
      <c r="B2153" t="s">
        <v>1828</v>
      </c>
      <c r="C2153" s="342">
        <f>Справка!F119</f>
        <v>0</v>
      </c>
      <c r="H2153" t="s">
        <v>1276</v>
      </c>
    </row>
    <row r="2154" spans="1:8" ht="12.75">
      <c r="A2154" t="s">
        <v>735</v>
      </c>
      <c r="B2154" t="s">
        <v>1306</v>
      </c>
      <c r="C2154" s="342">
        <f>Справка!I119</f>
        <v>0</v>
      </c>
      <c r="H2154" t="s">
        <v>1658</v>
      </c>
    </row>
    <row r="2155" spans="1:3" ht="12.75">
      <c r="A2155" s="341" t="s">
        <v>1039</v>
      </c>
      <c r="B2155" s="341"/>
      <c r="C2155" s="341"/>
    </row>
    <row r="2156" spans="1:3" ht="12.75">
      <c r="A2156" s="341" t="s">
        <v>1039</v>
      </c>
      <c r="B2156" s="341"/>
      <c r="C2156" s="341"/>
    </row>
    <row r="2157" spans="1:3" ht="12.75">
      <c r="A2157" s="340" t="s">
        <v>82</v>
      </c>
      <c r="B2157" s="340" t="s">
        <v>910</v>
      </c>
      <c r="C2157" s="340"/>
    </row>
    <row r="2158" spans="1:8" ht="12.75">
      <c r="A2158" t="s">
        <v>735</v>
      </c>
      <c r="B2158" t="s">
        <v>882</v>
      </c>
      <c r="H2158" t="s">
        <v>2030</v>
      </c>
    </row>
    <row r="2159" spans="1:8" ht="12.75">
      <c r="A2159" t="s">
        <v>735</v>
      </c>
      <c r="B2159" t="s">
        <v>1238</v>
      </c>
      <c r="H2159" t="s">
        <v>762</v>
      </c>
    </row>
    <row r="2160" spans="1:8" ht="12.75">
      <c r="A2160" t="s">
        <v>735</v>
      </c>
      <c r="B2160" t="s">
        <v>1455</v>
      </c>
      <c r="C2160" s="342"/>
      <c r="H2160" t="s">
        <v>301</v>
      </c>
    </row>
    <row r="2161" spans="1:8" ht="12.75">
      <c r="A2161" t="s">
        <v>735</v>
      </c>
      <c r="B2161" t="s">
        <v>262</v>
      </c>
      <c r="C2161" s="342"/>
      <c r="H2161" t="s">
        <v>315</v>
      </c>
    </row>
    <row r="2162" spans="1:8" ht="12.75">
      <c r="A2162" t="s">
        <v>735</v>
      </c>
      <c r="B2162" t="s">
        <v>218</v>
      </c>
      <c r="C2162" s="342"/>
      <c r="H2162" t="s">
        <v>986</v>
      </c>
    </row>
    <row r="2163" spans="1:8" ht="12.75">
      <c r="A2163" t="s">
        <v>735</v>
      </c>
      <c r="B2163" t="s">
        <v>837</v>
      </c>
      <c r="C2163" s="342"/>
      <c r="H2163" t="s">
        <v>512</v>
      </c>
    </row>
    <row r="2164" spans="1:8" ht="12.75">
      <c r="A2164" t="s">
        <v>735</v>
      </c>
      <c r="B2164" t="s">
        <v>403</v>
      </c>
      <c r="C2164" s="342"/>
      <c r="H2164" t="s">
        <v>521</v>
      </c>
    </row>
    <row r="2165" spans="1:8" ht="12.75">
      <c r="A2165" t="s">
        <v>735</v>
      </c>
      <c r="B2165" t="s">
        <v>1676</v>
      </c>
      <c r="C2165" s="342"/>
      <c r="H2165" t="s">
        <v>2589</v>
      </c>
    </row>
    <row r="2166" spans="1:8" ht="12.75">
      <c r="A2166" t="s">
        <v>735</v>
      </c>
      <c r="B2166" t="s">
        <v>1828</v>
      </c>
      <c r="C2166" s="342"/>
      <c r="H2166" t="s">
        <v>1276</v>
      </c>
    </row>
    <row r="2167" spans="1:8" ht="12.75">
      <c r="A2167" t="s">
        <v>735</v>
      </c>
      <c r="B2167" t="s">
        <v>1306</v>
      </c>
      <c r="C2167" s="342"/>
      <c r="H2167" t="s">
        <v>1658</v>
      </c>
    </row>
    <row r="2168" spans="1:3" ht="12.75">
      <c r="A2168" s="341" t="s">
        <v>1039</v>
      </c>
      <c r="B2168" s="341"/>
      <c r="C2168" s="341"/>
    </row>
    <row r="2169" spans="1:3" ht="12.75" customHeight="1">
      <c r="A2169" s="341"/>
      <c r="B2169" s="341"/>
      <c r="C2169" s="341"/>
    </row>
    <row r="2170" spans="1:3" ht="12.75">
      <c r="A2170" s="341" t="s">
        <v>1039</v>
      </c>
      <c r="B2170" s="341"/>
      <c r="C2170" s="341"/>
    </row>
    <row r="2171" spans="1:3" ht="12.75">
      <c r="A2171" s="340" t="s">
        <v>82</v>
      </c>
      <c r="B2171" s="340" t="s">
        <v>1669</v>
      </c>
      <c r="C2171" s="340"/>
    </row>
    <row r="2172" spans="1:8" ht="12.75">
      <c r="A2172" t="s">
        <v>735</v>
      </c>
      <c r="B2172" t="s">
        <v>882</v>
      </c>
      <c r="C2172" t="str">
        <f>Справка!B121</f>
        <v>Имущество, переданное в безвозмездное пользование</v>
      </c>
      <c r="D2172" t="s">
        <v>1148</v>
      </c>
      <c r="H2172" t="s">
        <v>2030</v>
      </c>
    </row>
    <row r="2173" spans="1:8" ht="12.75">
      <c r="A2173" t="s">
        <v>735</v>
      </c>
      <c r="B2173" t="s">
        <v>1238</v>
      </c>
      <c r="C2173" t="str">
        <f>Справка!C121</f>
        <v>260</v>
      </c>
      <c r="D2173" t="s">
        <v>1148</v>
      </c>
      <c r="H2173" t="s">
        <v>762</v>
      </c>
    </row>
    <row r="2174" spans="1:8" ht="12.75">
      <c r="A2174" t="s">
        <v>735</v>
      </c>
      <c r="B2174" t="s">
        <v>1455</v>
      </c>
      <c r="C2174" s="342">
        <f>Справка!D121</f>
        <v>0</v>
      </c>
      <c r="H2174" t="s">
        <v>301</v>
      </c>
    </row>
    <row r="2175" spans="1:8" ht="12.75">
      <c r="A2175" t="s">
        <v>735</v>
      </c>
      <c r="B2175" t="s">
        <v>262</v>
      </c>
      <c r="C2175" s="342">
        <f>Справка!G121</f>
        <v>0</v>
      </c>
      <c r="H2175" t="s">
        <v>315</v>
      </c>
    </row>
    <row r="2176" spans="1:8" ht="12.75">
      <c r="A2176" t="s">
        <v>735</v>
      </c>
      <c r="B2176" t="s">
        <v>218</v>
      </c>
      <c r="C2176" s="342">
        <f>Справка!E121</f>
        <v>0</v>
      </c>
      <c r="H2176" t="s">
        <v>986</v>
      </c>
    </row>
    <row r="2177" spans="1:8" ht="12.75">
      <c r="A2177" t="s">
        <v>735</v>
      </c>
      <c r="B2177" t="s">
        <v>837</v>
      </c>
      <c r="C2177" s="342">
        <f>Справка!H121</f>
        <v>0</v>
      </c>
      <c r="H2177" t="s">
        <v>512</v>
      </c>
    </row>
    <row r="2178" spans="1:8" ht="12.75">
      <c r="A2178" t="s">
        <v>735</v>
      </c>
      <c r="B2178" t="s">
        <v>403</v>
      </c>
      <c r="C2178" s="342"/>
      <c r="H2178" t="s">
        <v>521</v>
      </c>
    </row>
    <row r="2179" spans="1:8" ht="12.75">
      <c r="A2179" t="s">
        <v>735</v>
      </c>
      <c r="B2179" t="s">
        <v>1676</v>
      </c>
      <c r="C2179" s="342"/>
      <c r="H2179" t="s">
        <v>2589</v>
      </c>
    </row>
    <row r="2180" spans="1:8" ht="12.75">
      <c r="A2180" t="s">
        <v>735</v>
      </c>
      <c r="B2180" t="s">
        <v>1828</v>
      </c>
      <c r="C2180" s="342">
        <f>Справка!F121</f>
        <v>0</v>
      </c>
      <c r="H2180" t="s">
        <v>1276</v>
      </c>
    </row>
    <row r="2181" spans="1:8" ht="12.75">
      <c r="A2181" t="s">
        <v>735</v>
      </c>
      <c r="B2181" t="s">
        <v>1306</v>
      </c>
      <c r="C2181" s="342">
        <f>Справка!I121</f>
        <v>0</v>
      </c>
      <c r="H2181" t="s">
        <v>1658</v>
      </c>
    </row>
    <row r="2182" spans="1:3" ht="12.75">
      <c r="A2182" s="340" t="s">
        <v>82</v>
      </c>
      <c r="B2182" s="340" t="s">
        <v>910</v>
      </c>
      <c r="C2182" s="340"/>
    </row>
    <row r="2183" spans="1:8" ht="12.75">
      <c r="A2183" t="s">
        <v>735</v>
      </c>
      <c r="B2183" t="s">
        <v>882</v>
      </c>
      <c r="C2183" t="str">
        <f>Справка!B123</f>
        <v>основные средства</v>
      </c>
      <c r="D2183" t="s">
        <v>1148</v>
      </c>
      <c r="H2183" t="s">
        <v>2030</v>
      </c>
    </row>
    <row r="2184" spans="1:8" ht="12.75">
      <c r="A2184" t="s">
        <v>735</v>
      </c>
      <c r="B2184" t="s">
        <v>1238</v>
      </c>
      <c r="C2184" t="str">
        <f>Справка!C123</f>
        <v>261</v>
      </c>
      <c r="D2184" t="s">
        <v>1148</v>
      </c>
      <c r="H2184" t="s">
        <v>762</v>
      </c>
    </row>
    <row r="2185" spans="1:8" ht="12.75">
      <c r="A2185" t="s">
        <v>735</v>
      </c>
      <c r="B2185" t="s">
        <v>1455</v>
      </c>
      <c r="C2185" s="342">
        <f>Справка!D123</f>
        <v>0</v>
      </c>
      <c r="H2185" t="s">
        <v>301</v>
      </c>
    </row>
    <row r="2186" spans="1:8" ht="12.75">
      <c r="A2186" t="s">
        <v>735</v>
      </c>
      <c r="B2186" t="s">
        <v>262</v>
      </c>
      <c r="C2186" s="342">
        <f>Справка!G123</f>
        <v>0</v>
      </c>
      <c r="H2186" t="s">
        <v>315</v>
      </c>
    </row>
    <row r="2187" spans="1:8" ht="12.75">
      <c r="A2187" t="s">
        <v>735</v>
      </c>
      <c r="B2187" t="s">
        <v>218</v>
      </c>
      <c r="C2187" s="342">
        <f>Справка!E123</f>
        <v>0</v>
      </c>
      <c r="H2187" t="s">
        <v>986</v>
      </c>
    </row>
    <row r="2188" spans="1:8" ht="12.75">
      <c r="A2188" t="s">
        <v>735</v>
      </c>
      <c r="B2188" t="s">
        <v>837</v>
      </c>
      <c r="C2188" s="342">
        <f>Справка!H123</f>
        <v>0</v>
      </c>
      <c r="H2188" t="s">
        <v>512</v>
      </c>
    </row>
    <row r="2189" spans="1:8" ht="12.75">
      <c r="A2189" t="s">
        <v>735</v>
      </c>
      <c r="B2189" t="s">
        <v>403</v>
      </c>
      <c r="C2189" s="342"/>
      <c r="H2189" t="s">
        <v>521</v>
      </c>
    </row>
    <row r="2190" spans="1:8" ht="12.75">
      <c r="A2190" t="s">
        <v>735</v>
      </c>
      <c r="B2190" t="s">
        <v>1676</v>
      </c>
      <c r="C2190" s="342"/>
      <c r="H2190" t="s">
        <v>2589</v>
      </c>
    </row>
    <row r="2191" spans="1:8" ht="12.75">
      <c r="A2191" t="s">
        <v>735</v>
      </c>
      <c r="B2191" t="s">
        <v>1828</v>
      </c>
      <c r="C2191" s="342">
        <f>Справка!F123</f>
        <v>0</v>
      </c>
      <c r="H2191" t="s">
        <v>1276</v>
      </c>
    </row>
    <row r="2192" spans="1:8" ht="12.75">
      <c r="A2192" t="s">
        <v>735</v>
      </c>
      <c r="B2192" t="s">
        <v>1306</v>
      </c>
      <c r="C2192" s="342">
        <f>Справка!I123</f>
        <v>0</v>
      </c>
      <c r="H2192" t="s">
        <v>1658</v>
      </c>
    </row>
    <row r="2193" spans="1:3" ht="12.75">
      <c r="A2193" s="340" t="s">
        <v>82</v>
      </c>
      <c r="B2193" s="340" t="s">
        <v>910</v>
      </c>
      <c r="C2193" s="340"/>
    </row>
    <row r="2194" spans="1:8" ht="12.75">
      <c r="A2194" t="s">
        <v>735</v>
      </c>
      <c r="B2194" t="s">
        <v>882</v>
      </c>
      <c r="C2194" t="str">
        <f>Справка!B125</f>
        <v>   недвижимое имущество</v>
      </c>
      <c r="D2194" t="s">
        <v>1148</v>
      </c>
      <c r="H2194" t="s">
        <v>2030</v>
      </c>
    </row>
    <row r="2195" spans="1:8" ht="12.75">
      <c r="A2195" t="s">
        <v>735</v>
      </c>
      <c r="B2195" t="s">
        <v>1238</v>
      </c>
      <c r="C2195" t="str">
        <f>Справка!C125</f>
        <v>262</v>
      </c>
      <c r="D2195" t="s">
        <v>1148</v>
      </c>
      <c r="H2195" t="s">
        <v>762</v>
      </c>
    </row>
    <row r="2196" spans="1:8" ht="12.75">
      <c r="A2196" t="s">
        <v>735</v>
      </c>
      <c r="B2196" t="s">
        <v>1455</v>
      </c>
      <c r="C2196" s="342">
        <f>Справка!D125</f>
        <v>0</v>
      </c>
      <c r="H2196" t="s">
        <v>301</v>
      </c>
    </row>
    <row r="2197" spans="1:8" ht="12.75">
      <c r="A2197" t="s">
        <v>735</v>
      </c>
      <c r="B2197" t="s">
        <v>262</v>
      </c>
      <c r="C2197" s="342">
        <f>Справка!G125</f>
        <v>0</v>
      </c>
      <c r="H2197" t="s">
        <v>315</v>
      </c>
    </row>
    <row r="2198" spans="1:8" ht="12.75">
      <c r="A2198" t="s">
        <v>735</v>
      </c>
      <c r="B2198" t="s">
        <v>218</v>
      </c>
      <c r="C2198" s="342">
        <f>Справка!E125</f>
        <v>0</v>
      </c>
      <c r="H2198" t="s">
        <v>986</v>
      </c>
    </row>
    <row r="2199" spans="1:8" ht="12.75">
      <c r="A2199" t="s">
        <v>735</v>
      </c>
      <c r="B2199" t="s">
        <v>837</v>
      </c>
      <c r="C2199" s="342">
        <f>Справка!H125</f>
        <v>0</v>
      </c>
      <c r="H2199" t="s">
        <v>512</v>
      </c>
    </row>
    <row r="2200" spans="1:8" ht="12.75">
      <c r="A2200" t="s">
        <v>735</v>
      </c>
      <c r="B2200" t="s">
        <v>403</v>
      </c>
      <c r="C2200" s="342"/>
      <c r="H2200" t="s">
        <v>521</v>
      </c>
    </row>
    <row r="2201" spans="1:8" ht="12.75">
      <c r="A2201" t="s">
        <v>735</v>
      </c>
      <c r="B2201" t="s">
        <v>1676</v>
      </c>
      <c r="C2201" s="342"/>
      <c r="H2201" t="s">
        <v>2589</v>
      </c>
    </row>
    <row r="2202" spans="1:8" ht="12.75">
      <c r="A2202" t="s">
        <v>735</v>
      </c>
      <c r="B2202" t="s">
        <v>1828</v>
      </c>
      <c r="C2202" s="342">
        <f>Справка!F125</f>
        <v>0</v>
      </c>
      <c r="H2202" t="s">
        <v>1276</v>
      </c>
    </row>
    <row r="2203" spans="1:8" ht="12.75">
      <c r="A2203" t="s">
        <v>735</v>
      </c>
      <c r="B2203" t="s">
        <v>1306</v>
      </c>
      <c r="C2203" s="342">
        <f>Справка!I125</f>
        <v>0</v>
      </c>
      <c r="H2203" t="s">
        <v>1658</v>
      </c>
    </row>
    <row r="2204" spans="1:3" ht="12.75">
      <c r="A2204" s="341" t="s">
        <v>1039</v>
      </c>
      <c r="B2204" s="341"/>
      <c r="C2204" s="341"/>
    </row>
    <row r="2205" spans="1:3" ht="12.75">
      <c r="A2205" s="340" t="s">
        <v>82</v>
      </c>
      <c r="B2205" s="340" t="s">
        <v>910</v>
      </c>
      <c r="C2205" s="340"/>
    </row>
    <row r="2206" spans="1:8" ht="12.75">
      <c r="A2206" t="s">
        <v>735</v>
      </c>
      <c r="B2206" t="s">
        <v>882</v>
      </c>
      <c r="C2206" t="str">
        <f>Справка!B126</f>
        <v>   особо ценное движимое имущество</v>
      </c>
      <c r="D2206" t="s">
        <v>1148</v>
      </c>
      <c r="H2206" t="s">
        <v>2030</v>
      </c>
    </row>
    <row r="2207" spans="1:8" ht="12.75">
      <c r="A2207" t="s">
        <v>735</v>
      </c>
      <c r="B2207" t="s">
        <v>1238</v>
      </c>
      <c r="C2207" t="str">
        <f>Справка!C126</f>
        <v>263</v>
      </c>
      <c r="D2207" t="s">
        <v>1148</v>
      </c>
      <c r="H2207" t="s">
        <v>762</v>
      </c>
    </row>
    <row r="2208" spans="1:8" ht="12.75">
      <c r="A2208" t="s">
        <v>735</v>
      </c>
      <c r="B2208" t="s">
        <v>1455</v>
      </c>
      <c r="C2208" s="342">
        <f>Справка!D126</f>
        <v>0</v>
      </c>
      <c r="H2208" t="s">
        <v>301</v>
      </c>
    </row>
    <row r="2209" spans="1:8" ht="12.75">
      <c r="A2209" t="s">
        <v>735</v>
      </c>
      <c r="B2209" t="s">
        <v>262</v>
      </c>
      <c r="C2209" s="342">
        <f>Справка!G126</f>
        <v>0</v>
      </c>
      <c r="H2209" t="s">
        <v>315</v>
      </c>
    </row>
    <row r="2210" spans="1:8" ht="12.75">
      <c r="A2210" t="s">
        <v>735</v>
      </c>
      <c r="B2210" t="s">
        <v>218</v>
      </c>
      <c r="C2210" s="342">
        <f>Справка!E126</f>
        <v>0</v>
      </c>
      <c r="H2210" t="s">
        <v>986</v>
      </c>
    </row>
    <row r="2211" spans="1:8" ht="12.75">
      <c r="A2211" t="s">
        <v>735</v>
      </c>
      <c r="B2211" t="s">
        <v>837</v>
      </c>
      <c r="C2211" s="342">
        <f>Справка!H126</f>
        <v>0</v>
      </c>
      <c r="H2211" t="s">
        <v>512</v>
      </c>
    </row>
    <row r="2212" spans="1:8" ht="12.75">
      <c r="A2212" t="s">
        <v>735</v>
      </c>
      <c r="B2212" t="s">
        <v>403</v>
      </c>
      <c r="C2212" s="342"/>
      <c r="H2212" t="s">
        <v>521</v>
      </c>
    </row>
    <row r="2213" spans="1:8" ht="12.75">
      <c r="A2213" t="s">
        <v>735</v>
      </c>
      <c r="B2213" t="s">
        <v>1676</v>
      </c>
      <c r="C2213" s="342"/>
      <c r="H2213" t="s">
        <v>2589</v>
      </c>
    </row>
    <row r="2214" spans="1:8" ht="12.75">
      <c r="A2214" t="s">
        <v>735</v>
      </c>
      <c r="B2214" t="s">
        <v>1828</v>
      </c>
      <c r="C2214" s="342">
        <f>Справка!F126</f>
        <v>0</v>
      </c>
      <c r="H2214" t="s">
        <v>1276</v>
      </c>
    </row>
    <row r="2215" spans="1:8" ht="12.75">
      <c r="A2215" t="s">
        <v>735</v>
      </c>
      <c r="B2215" t="s">
        <v>1306</v>
      </c>
      <c r="C2215" s="342">
        <f>Справка!I126</f>
        <v>0</v>
      </c>
      <c r="H2215" t="s">
        <v>1658</v>
      </c>
    </row>
    <row r="2216" spans="1:3" ht="12.75">
      <c r="A2216" s="341" t="s">
        <v>1039</v>
      </c>
      <c r="B2216" s="341"/>
      <c r="C2216" s="341"/>
    </row>
    <row r="2217" spans="1:3" ht="12.75">
      <c r="A2217" s="341" t="s">
        <v>1039</v>
      </c>
      <c r="B2217" s="341"/>
      <c r="C2217" s="341"/>
    </row>
    <row r="2218" spans="1:3" ht="12.75">
      <c r="A2218" s="340" t="s">
        <v>82</v>
      </c>
      <c r="B2218" s="340" t="s">
        <v>910</v>
      </c>
      <c r="C2218" s="340"/>
    </row>
    <row r="2219" spans="1:8" ht="12.75">
      <c r="A2219" t="s">
        <v>735</v>
      </c>
      <c r="B2219" t="s">
        <v>882</v>
      </c>
      <c r="C2219" t="str">
        <f>Справка!B127</f>
        <v>нематериальные активы</v>
      </c>
      <c r="D2219" t="s">
        <v>1148</v>
      </c>
      <c r="H2219" t="s">
        <v>2030</v>
      </c>
    </row>
    <row r="2220" spans="1:8" ht="12.75">
      <c r="A2220" t="s">
        <v>735</v>
      </c>
      <c r="B2220" t="s">
        <v>1238</v>
      </c>
      <c r="C2220" t="str">
        <f>Справка!C127</f>
        <v>264</v>
      </c>
      <c r="D2220" t="s">
        <v>1148</v>
      </c>
      <c r="H2220" t="s">
        <v>762</v>
      </c>
    </row>
    <row r="2221" spans="1:8" ht="12.75">
      <c r="A2221" t="s">
        <v>735</v>
      </c>
      <c r="B2221" t="s">
        <v>1455</v>
      </c>
      <c r="C2221" s="342">
        <f>Справка!D127</f>
        <v>0</v>
      </c>
      <c r="H2221" t="s">
        <v>301</v>
      </c>
    </row>
    <row r="2222" spans="1:8" ht="12.75">
      <c r="A2222" t="s">
        <v>735</v>
      </c>
      <c r="B2222" t="s">
        <v>262</v>
      </c>
      <c r="C2222" s="342">
        <f>Справка!G127</f>
        <v>0</v>
      </c>
      <c r="H2222" t="s">
        <v>315</v>
      </c>
    </row>
    <row r="2223" spans="1:8" ht="12.75">
      <c r="A2223" t="s">
        <v>735</v>
      </c>
      <c r="B2223" t="s">
        <v>218</v>
      </c>
      <c r="C2223" s="342">
        <f>Справка!E127</f>
        <v>0</v>
      </c>
      <c r="H2223" t="s">
        <v>986</v>
      </c>
    </row>
    <row r="2224" spans="1:8" ht="12.75">
      <c r="A2224" t="s">
        <v>735</v>
      </c>
      <c r="B2224" t="s">
        <v>837</v>
      </c>
      <c r="C2224" s="342">
        <f>Справка!H127</f>
        <v>0</v>
      </c>
      <c r="H2224" t="s">
        <v>512</v>
      </c>
    </row>
    <row r="2225" spans="1:8" ht="12.75">
      <c r="A2225" t="s">
        <v>735</v>
      </c>
      <c r="B2225" t="s">
        <v>403</v>
      </c>
      <c r="C2225" s="342"/>
      <c r="H2225" t="s">
        <v>521</v>
      </c>
    </row>
    <row r="2226" spans="1:8" ht="12.75">
      <c r="A2226" t="s">
        <v>735</v>
      </c>
      <c r="B2226" t="s">
        <v>1676</v>
      </c>
      <c r="C2226" s="342"/>
      <c r="H2226" t="s">
        <v>2589</v>
      </c>
    </row>
    <row r="2227" spans="1:8" ht="12.75">
      <c r="A2227" t="s">
        <v>735</v>
      </c>
      <c r="B2227" t="s">
        <v>1828</v>
      </c>
      <c r="C2227" s="342">
        <f>Справка!F127</f>
        <v>0</v>
      </c>
      <c r="H2227" t="s">
        <v>1276</v>
      </c>
    </row>
    <row r="2228" spans="1:8" ht="12.75">
      <c r="A2228" t="s">
        <v>735</v>
      </c>
      <c r="B2228" t="s">
        <v>1306</v>
      </c>
      <c r="C2228" s="342">
        <f>Справка!I127</f>
        <v>0</v>
      </c>
      <c r="H2228" t="s">
        <v>1658</v>
      </c>
    </row>
    <row r="2229" spans="1:3" ht="12.75">
      <c r="A2229" s="340" t="s">
        <v>82</v>
      </c>
      <c r="B2229" s="340" t="s">
        <v>910</v>
      </c>
      <c r="C2229" s="340"/>
    </row>
    <row r="2230" spans="1:8" ht="12.75">
      <c r="A2230" t="s">
        <v>735</v>
      </c>
      <c r="B2230" t="s">
        <v>882</v>
      </c>
      <c r="C2230" t="str">
        <f>Справка!B129</f>
        <v>   особо ценное движимое имущество</v>
      </c>
      <c r="D2230" t="s">
        <v>1148</v>
      </c>
      <c r="H2230" t="s">
        <v>2030</v>
      </c>
    </row>
    <row r="2231" spans="1:8" ht="12.75">
      <c r="A2231" t="s">
        <v>735</v>
      </c>
      <c r="B2231" t="s">
        <v>1238</v>
      </c>
      <c r="C2231" t="str">
        <f>Справка!C129</f>
        <v>265</v>
      </c>
      <c r="D2231" t="s">
        <v>1148</v>
      </c>
      <c r="H2231" t="s">
        <v>762</v>
      </c>
    </row>
    <row r="2232" spans="1:8" ht="12.75">
      <c r="A2232" t="s">
        <v>735</v>
      </c>
      <c r="B2232" t="s">
        <v>1455</v>
      </c>
      <c r="C2232" s="342">
        <f>Справка!D129</f>
        <v>0</v>
      </c>
      <c r="H2232" t="s">
        <v>301</v>
      </c>
    </row>
    <row r="2233" spans="1:8" ht="12.75">
      <c r="A2233" t="s">
        <v>735</v>
      </c>
      <c r="B2233" t="s">
        <v>262</v>
      </c>
      <c r="C2233" s="342">
        <f>Справка!G129</f>
        <v>0</v>
      </c>
      <c r="H2233" t="s">
        <v>315</v>
      </c>
    </row>
    <row r="2234" spans="1:8" ht="12.75">
      <c r="A2234" t="s">
        <v>735</v>
      </c>
      <c r="B2234" t="s">
        <v>218</v>
      </c>
      <c r="C2234" s="342">
        <f>Справка!E129</f>
        <v>0</v>
      </c>
      <c r="H2234" t="s">
        <v>986</v>
      </c>
    </row>
    <row r="2235" spans="1:8" ht="12.75">
      <c r="A2235" t="s">
        <v>735</v>
      </c>
      <c r="B2235" t="s">
        <v>837</v>
      </c>
      <c r="C2235" s="342">
        <f>Справка!H129</f>
        <v>0</v>
      </c>
      <c r="H2235" t="s">
        <v>512</v>
      </c>
    </row>
    <row r="2236" spans="1:8" ht="12.75">
      <c r="A2236" t="s">
        <v>735</v>
      </c>
      <c r="B2236" t="s">
        <v>403</v>
      </c>
      <c r="C2236" s="342"/>
      <c r="H2236" t="s">
        <v>521</v>
      </c>
    </row>
    <row r="2237" spans="1:8" ht="12.75">
      <c r="A2237" t="s">
        <v>735</v>
      </c>
      <c r="B2237" t="s">
        <v>1676</v>
      </c>
      <c r="C2237" s="342"/>
      <c r="H2237" t="s">
        <v>2589</v>
      </c>
    </row>
    <row r="2238" spans="1:8" ht="12.75">
      <c r="A2238" t="s">
        <v>735</v>
      </c>
      <c r="B2238" t="s">
        <v>1828</v>
      </c>
      <c r="C2238" s="342">
        <f>Справка!F129</f>
        <v>0</v>
      </c>
      <c r="H2238" t="s">
        <v>1276</v>
      </c>
    </row>
    <row r="2239" spans="1:8" ht="12.75">
      <c r="A2239" t="s">
        <v>735</v>
      </c>
      <c r="B2239" t="s">
        <v>1306</v>
      </c>
      <c r="C2239" s="342">
        <f>Справка!I129</f>
        <v>0</v>
      </c>
      <c r="H2239" t="s">
        <v>1658</v>
      </c>
    </row>
    <row r="2240" spans="1:3" ht="12.75">
      <c r="A2240" s="341" t="s">
        <v>1039</v>
      </c>
      <c r="B2240" s="341"/>
      <c r="C2240" s="341"/>
    </row>
    <row r="2241" spans="1:3" ht="12.75" customHeight="1">
      <c r="A2241" s="341" t="s">
        <v>1039</v>
      </c>
      <c r="B2241" s="341"/>
      <c r="C2241" s="341"/>
    </row>
    <row r="2242" spans="1:3" ht="12.75">
      <c r="A2242" s="340" t="s">
        <v>82</v>
      </c>
      <c r="B2242" s="340" t="s">
        <v>910</v>
      </c>
      <c r="C2242" s="340"/>
    </row>
    <row r="2243" spans="1:8" ht="12.75">
      <c r="A2243" t="s">
        <v>735</v>
      </c>
      <c r="B2243" t="s">
        <v>882</v>
      </c>
      <c r="C2243" t="str">
        <f>Справка!B130</f>
        <v>материальные запасы</v>
      </c>
      <c r="D2243" t="s">
        <v>1148</v>
      </c>
      <c r="H2243" t="s">
        <v>2030</v>
      </c>
    </row>
    <row r="2244" spans="1:8" ht="12.75">
      <c r="A2244" t="s">
        <v>735</v>
      </c>
      <c r="B2244" t="s">
        <v>1238</v>
      </c>
      <c r="C2244" t="str">
        <f>Справка!C130</f>
        <v>266</v>
      </c>
      <c r="D2244" t="s">
        <v>1148</v>
      </c>
      <c r="H2244" t="s">
        <v>762</v>
      </c>
    </row>
    <row r="2245" spans="1:8" ht="12.75">
      <c r="A2245" t="s">
        <v>735</v>
      </c>
      <c r="B2245" t="s">
        <v>1455</v>
      </c>
      <c r="C2245" s="342">
        <f>Справка!D130</f>
        <v>0</v>
      </c>
      <c r="H2245" t="s">
        <v>301</v>
      </c>
    </row>
    <row r="2246" spans="1:8" ht="12.75">
      <c r="A2246" t="s">
        <v>735</v>
      </c>
      <c r="B2246" t="s">
        <v>262</v>
      </c>
      <c r="C2246" s="342">
        <f>Справка!G130</f>
        <v>0</v>
      </c>
      <c r="H2246" t="s">
        <v>315</v>
      </c>
    </row>
    <row r="2247" spans="1:8" ht="12.75">
      <c r="A2247" t="s">
        <v>735</v>
      </c>
      <c r="B2247" t="s">
        <v>218</v>
      </c>
      <c r="C2247" s="342">
        <f>Справка!E130</f>
        <v>0</v>
      </c>
      <c r="H2247" t="s">
        <v>986</v>
      </c>
    </row>
    <row r="2248" spans="1:8" ht="12.75">
      <c r="A2248" t="s">
        <v>735</v>
      </c>
      <c r="B2248" t="s">
        <v>837</v>
      </c>
      <c r="C2248" s="342">
        <f>Справка!H130</f>
        <v>0</v>
      </c>
      <c r="H2248" t="s">
        <v>512</v>
      </c>
    </row>
    <row r="2249" spans="1:8" ht="12.75">
      <c r="A2249" t="s">
        <v>735</v>
      </c>
      <c r="B2249" t="s">
        <v>403</v>
      </c>
      <c r="C2249" s="342"/>
      <c r="H2249" t="s">
        <v>521</v>
      </c>
    </row>
    <row r="2250" spans="1:8" ht="12.75">
      <c r="A2250" t="s">
        <v>735</v>
      </c>
      <c r="B2250" t="s">
        <v>1676</v>
      </c>
      <c r="C2250" s="342"/>
      <c r="H2250" t="s">
        <v>2589</v>
      </c>
    </row>
    <row r="2251" spans="1:8" ht="12.75">
      <c r="A2251" t="s">
        <v>735</v>
      </c>
      <c r="B2251" t="s">
        <v>1828</v>
      </c>
      <c r="C2251" s="342">
        <f>Справка!F130</f>
        <v>0</v>
      </c>
      <c r="H2251" t="s">
        <v>1276</v>
      </c>
    </row>
    <row r="2252" spans="1:8" ht="12.75">
      <c r="A2252" t="s">
        <v>735</v>
      </c>
      <c r="B2252" t="s">
        <v>1306</v>
      </c>
      <c r="C2252" s="342">
        <f>Справка!I130</f>
        <v>0</v>
      </c>
      <c r="H2252" t="s">
        <v>1658</v>
      </c>
    </row>
    <row r="2253" spans="1:3" ht="12.75">
      <c r="A2253" s="340" t="s">
        <v>82</v>
      </c>
      <c r="B2253" s="340" t="s">
        <v>910</v>
      </c>
      <c r="C2253" s="340"/>
    </row>
    <row r="2254" spans="1:8" ht="12.75">
      <c r="A2254" t="s">
        <v>735</v>
      </c>
      <c r="B2254" t="s">
        <v>882</v>
      </c>
      <c r="C2254" t="str">
        <f>Справка!B132</f>
        <v>   особо ценное движимое имущество</v>
      </c>
      <c r="D2254" t="s">
        <v>1148</v>
      </c>
      <c r="H2254" t="s">
        <v>2030</v>
      </c>
    </row>
    <row r="2255" spans="1:8" ht="12.75">
      <c r="A2255" t="s">
        <v>735</v>
      </c>
      <c r="B2255" t="s">
        <v>1238</v>
      </c>
      <c r="C2255" t="str">
        <f>Справка!C132</f>
        <v>267</v>
      </c>
      <c r="D2255" t="s">
        <v>1148</v>
      </c>
      <c r="H2255" t="s">
        <v>762</v>
      </c>
    </row>
    <row r="2256" spans="1:8" ht="12.75">
      <c r="A2256" t="s">
        <v>735</v>
      </c>
      <c r="B2256" t="s">
        <v>1455</v>
      </c>
      <c r="C2256" s="342">
        <f>Справка!D132</f>
        <v>0</v>
      </c>
      <c r="H2256" t="s">
        <v>301</v>
      </c>
    </row>
    <row r="2257" spans="1:8" ht="12.75">
      <c r="A2257" t="s">
        <v>735</v>
      </c>
      <c r="B2257" t="s">
        <v>262</v>
      </c>
      <c r="C2257" s="342">
        <f>Справка!G132</f>
        <v>0</v>
      </c>
      <c r="H2257" t="s">
        <v>315</v>
      </c>
    </row>
    <row r="2258" spans="1:8" ht="12.75">
      <c r="A2258" t="s">
        <v>735</v>
      </c>
      <c r="B2258" t="s">
        <v>218</v>
      </c>
      <c r="C2258" s="342">
        <f>Справка!E132</f>
        <v>0</v>
      </c>
      <c r="H2258" t="s">
        <v>986</v>
      </c>
    </row>
    <row r="2259" spans="1:8" ht="12.75">
      <c r="A2259" t="s">
        <v>735</v>
      </c>
      <c r="B2259" t="s">
        <v>837</v>
      </c>
      <c r="C2259" s="342">
        <f>Справка!H132</f>
        <v>0</v>
      </c>
      <c r="H2259" t="s">
        <v>512</v>
      </c>
    </row>
    <row r="2260" spans="1:8" ht="12.75">
      <c r="A2260" t="s">
        <v>735</v>
      </c>
      <c r="B2260" t="s">
        <v>403</v>
      </c>
      <c r="C2260" s="342"/>
      <c r="H2260" t="s">
        <v>521</v>
      </c>
    </row>
    <row r="2261" spans="1:8" ht="12.75">
      <c r="A2261" t="s">
        <v>735</v>
      </c>
      <c r="B2261" t="s">
        <v>1676</v>
      </c>
      <c r="C2261" s="342"/>
      <c r="H2261" t="s">
        <v>2589</v>
      </c>
    </row>
    <row r="2262" spans="1:8" ht="12.75">
      <c r="A2262" t="s">
        <v>735</v>
      </c>
      <c r="B2262" t="s">
        <v>1828</v>
      </c>
      <c r="C2262" s="342">
        <f>Справка!F132</f>
        <v>0</v>
      </c>
      <c r="H2262" t="s">
        <v>1276</v>
      </c>
    </row>
    <row r="2263" spans="1:8" ht="12.75">
      <c r="A2263" t="s">
        <v>735</v>
      </c>
      <c r="B2263" t="s">
        <v>1306</v>
      </c>
      <c r="C2263" s="342">
        <f>Справка!I132</f>
        <v>0</v>
      </c>
      <c r="H2263" t="s">
        <v>1658</v>
      </c>
    </row>
    <row r="2264" spans="1:3" ht="12.75">
      <c r="A2264" s="341" t="s">
        <v>1039</v>
      </c>
      <c r="B2264" s="341"/>
      <c r="C2264" s="341"/>
    </row>
    <row r="2265" spans="1:3" ht="12.75">
      <c r="A2265" s="341" t="s">
        <v>1039</v>
      </c>
      <c r="B2265" s="341"/>
      <c r="C2265" s="341"/>
    </row>
    <row r="2266" spans="1:3" ht="12.75">
      <c r="A2266" s="340" t="s">
        <v>82</v>
      </c>
      <c r="B2266" s="340" t="s">
        <v>910</v>
      </c>
      <c r="C2266" s="340"/>
    </row>
    <row r="2267" spans="1:8" ht="12.75">
      <c r="A2267" t="s">
        <v>735</v>
      </c>
      <c r="B2267" t="s">
        <v>882</v>
      </c>
      <c r="H2267" t="s">
        <v>2030</v>
      </c>
    </row>
    <row r="2268" spans="1:8" ht="12.75">
      <c r="A2268" t="s">
        <v>735</v>
      </c>
      <c r="B2268" t="s">
        <v>1238</v>
      </c>
      <c r="H2268" t="s">
        <v>762</v>
      </c>
    </row>
    <row r="2269" spans="1:8" ht="12.75">
      <c r="A2269" t="s">
        <v>735</v>
      </c>
      <c r="B2269" t="s">
        <v>1455</v>
      </c>
      <c r="C2269" s="342"/>
      <c r="H2269" t="s">
        <v>301</v>
      </c>
    </row>
    <row r="2270" spans="1:8" ht="12.75">
      <c r="A2270" t="s">
        <v>735</v>
      </c>
      <c r="B2270" t="s">
        <v>262</v>
      </c>
      <c r="C2270" s="342"/>
      <c r="H2270" t="s">
        <v>315</v>
      </c>
    </row>
    <row r="2271" spans="1:8" ht="12.75">
      <c r="A2271" t="s">
        <v>735</v>
      </c>
      <c r="B2271" t="s">
        <v>218</v>
      </c>
      <c r="C2271" s="342"/>
      <c r="H2271" t="s">
        <v>986</v>
      </c>
    </row>
    <row r="2272" spans="1:8" ht="12.75">
      <c r="A2272" t="s">
        <v>735</v>
      </c>
      <c r="B2272" t="s">
        <v>837</v>
      </c>
      <c r="C2272" s="342"/>
      <c r="H2272" t="s">
        <v>512</v>
      </c>
    </row>
    <row r="2273" spans="1:8" ht="12.75">
      <c r="A2273" t="s">
        <v>735</v>
      </c>
      <c r="B2273" t="s">
        <v>403</v>
      </c>
      <c r="C2273" s="342"/>
      <c r="H2273" t="s">
        <v>521</v>
      </c>
    </row>
    <row r="2274" spans="1:8" ht="12.75">
      <c r="A2274" t="s">
        <v>735</v>
      </c>
      <c r="B2274" t="s">
        <v>1676</v>
      </c>
      <c r="C2274" s="342"/>
      <c r="H2274" t="s">
        <v>2589</v>
      </c>
    </row>
    <row r="2275" spans="1:8" ht="12.75">
      <c r="A2275" t="s">
        <v>735</v>
      </c>
      <c r="B2275" t="s">
        <v>1828</v>
      </c>
      <c r="C2275" s="342"/>
      <c r="H2275" t="s">
        <v>1276</v>
      </c>
    </row>
    <row r="2276" spans="1:8" ht="12.75">
      <c r="A2276" t="s">
        <v>735</v>
      </c>
      <c r="B2276" t="s">
        <v>1306</v>
      </c>
      <c r="C2276" s="342"/>
      <c r="H2276" t="s">
        <v>1658</v>
      </c>
    </row>
    <row r="2277" spans="1:3" ht="12.75">
      <c r="A2277" s="341" t="s">
        <v>1039</v>
      </c>
      <c r="B2277" s="341"/>
      <c r="C2277" s="341"/>
    </row>
    <row r="2278" spans="1:3" ht="12.75" customHeight="1">
      <c r="A2278" s="341"/>
      <c r="B2278" s="341"/>
      <c r="C2278" s="341"/>
    </row>
    <row r="2279" spans="1:3" ht="12.75">
      <c r="A2279" s="341" t="s">
        <v>1039</v>
      </c>
      <c r="B2279" s="341"/>
      <c r="C2279" s="341"/>
    </row>
    <row r="2280" spans="1:3" ht="12.75">
      <c r="A2280" s="341" t="s">
        <v>1039</v>
      </c>
      <c r="B2280" s="341"/>
      <c r="C2280" s="341"/>
    </row>
    <row r="2281" spans="1:7" ht="13.5">
      <c r="A2281" s="340" t="s">
        <v>82</v>
      </c>
      <c r="B2281" s="340" t="s">
        <v>1958</v>
      </c>
      <c r="C2281" s="340"/>
      <c r="G2281" s="125" t="s">
        <v>966</v>
      </c>
    </row>
    <row r="2282" spans="1:3" ht="12.75">
      <c r="A2282" s="340" t="s">
        <v>82</v>
      </c>
      <c r="B2282" s="340" t="s">
        <v>1669</v>
      </c>
      <c r="C2282" s="340"/>
    </row>
    <row r="2283" spans="1:8" ht="12.75">
      <c r="A2283" t="s">
        <v>735</v>
      </c>
      <c r="B2283" t="s">
        <v>882</v>
      </c>
      <c r="H2283" t="s">
        <v>1895</v>
      </c>
    </row>
    <row r="2284" spans="1:8" ht="12.75">
      <c r="A2284" t="s">
        <v>735</v>
      </c>
      <c r="B2284" t="s">
        <v>208</v>
      </c>
      <c r="H2284" t="s">
        <v>1525</v>
      </c>
    </row>
    <row r="2285" spans="1:8" ht="12.75">
      <c r="A2285" t="s">
        <v>735</v>
      </c>
      <c r="B2285" t="s">
        <v>412</v>
      </c>
      <c r="H2285" t="s">
        <v>1795</v>
      </c>
    </row>
    <row r="2286" spans="1:8" ht="12.75">
      <c r="A2286" t="s">
        <v>735</v>
      </c>
      <c r="B2286" t="s">
        <v>56</v>
      </c>
      <c r="H2286" t="s">
        <v>712</v>
      </c>
    </row>
    <row r="2287" spans="1:8" ht="12.75">
      <c r="A2287" t="s">
        <v>735</v>
      </c>
      <c r="B2287" t="s">
        <v>1720</v>
      </c>
      <c r="H2287" t="s">
        <v>444</v>
      </c>
    </row>
    <row r="2288" spans="1:3" ht="12.75">
      <c r="A2288" s="341" t="s">
        <v>1039</v>
      </c>
      <c r="B2288" s="341"/>
      <c r="C2288" s="341"/>
    </row>
    <row r="2289" spans="1:3" ht="12.75">
      <c r="A2289" s="341" t="s">
        <v>1039</v>
      </c>
      <c r="B2289" s="341"/>
      <c r="C2289" s="341"/>
    </row>
    <row r="2290" spans="1:3" ht="12.75">
      <c r="A2290" s="341" t="s">
        <v>1039</v>
      </c>
      <c r="B2290" s="341"/>
      <c r="C2290" s="341"/>
    </row>
    <row r="2291" ht="12.75">
      <c r="A2291" s="343" t="s">
        <v>1200</v>
      </c>
    </row>
  </sheetData>
  <sheetProtection/>
  <printOptions gridLines="1"/>
  <pageMargins left="0.75" right="0.75" top="1" bottom="1" header="0.5" footer="0.5"/>
  <pageSetup horizontalDpi="200" verticalDpi="200" orientation="landscape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User</cp:lastModifiedBy>
  <dcterms:created xsi:type="dcterms:W3CDTF">2015-10-22T10:46:24Z</dcterms:created>
  <dcterms:modified xsi:type="dcterms:W3CDTF">2015-10-22T19:41:30Z</dcterms:modified>
  <cp:category/>
  <cp:version/>
  <cp:contentType/>
  <cp:contentStatus/>
</cp:coreProperties>
</file>